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wmf" ContentType="image/x-w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5" rupBuild="14420"/>
  <workbookPr defaultThemeVersion="124226"/>
  <mc:AlternateContent xmlns:mc="http://schemas.openxmlformats.org/markup-compatibility/2006">
    <mc:Choice Requires="x15">
      <x15ac:absPath xmlns:x15ac="http://schemas.microsoft.com/office/spreadsheetml/2010/11/ac" url="E:\"/>
    </mc:Choice>
  </mc:AlternateContent>
  <bookViews>
    <workbookView xWindow="13470" yWindow="0" windowWidth="13995" windowHeight="12810" tabRatio="813" activeTab="3"/>
  </bookViews>
  <sheets>
    <sheet name="Worksheet" sheetId="1" r:id="rId1"/>
    <sheet name="KC-Kunststof" sheetId="2" r:id="rId2"/>
    <sheet name="KC-Hout" sheetId="3" r:id="rId3"/>
    <sheet name="KC-Aluminium" sheetId="4" r:id="rId4"/>
    <sheet name="BENELUX- Kunststof" sheetId="5" r:id="rId5"/>
    <sheet name="BENELUX- Hout" sheetId="6" r:id="rId6"/>
    <sheet name="BENELUX- Aluminium" sheetId="7" r:id="rId7"/>
  </sheets>
  <calcPr calcId="152511"/>
</workbook>
</file>

<file path=xl/calcChain.xml><?xml version="1.0" encoding="utf-8"?>
<calcChain xmlns="http://schemas.openxmlformats.org/spreadsheetml/2006/main">
  <c r="B153" i="7" l="1"/>
  <c r="B95" i="7"/>
  <c r="B94" i="7"/>
  <c r="B93" i="7"/>
  <c r="B92" i="7"/>
  <c r="B91" i="7"/>
  <c r="J88" i="7"/>
  <c r="A88" i="7"/>
  <c r="J87" i="7"/>
  <c r="A87" i="7"/>
  <c r="J86" i="7"/>
  <c r="A86" i="7"/>
  <c r="J85" i="7"/>
  <c r="A85" i="7"/>
  <c r="J84" i="7"/>
  <c r="A84" i="7"/>
  <c r="J83" i="7"/>
  <c r="A83" i="7"/>
  <c r="J82" i="7"/>
  <c r="A82" i="7"/>
  <c r="J81" i="7"/>
  <c r="A81" i="7"/>
  <c r="J80" i="7"/>
  <c r="H80" i="7"/>
  <c r="G80" i="7"/>
  <c r="F80" i="7"/>
  <c r="E80" i="7"/>
  <c r="D80" i="7"/>
  <c r="C80" i="7"/>
  <c r="B80" i="7"/>
  <c r="A80" i="7"/>
  <c r="J79" i="7"/>
  <c r="H79" i="7"/>
  <c r="G79" i="7"/>
  <c r="F79" i="7"/>
  <c r="E79" i="7"/>
  <c r="D79" i="7"/>
  <c r="C79" i="7"/>
  <c r="B79" i="7"/>
  <c r="A79" i="7"/>
  <c r="J78" i="7"/>
  <c r="H78" i="7"/>
  <c r="G78" i="7"/>
  <c r="F78" i="7"/>
  <c r="E78" i="7"/>
  <c r="D78" i="7"/>
  <c r="C78" i="7"/>
  <c r="B78" i="7"/>
  <c r="A78" i="7"/>
  <c r="J77" i="7"/>
  <c r="H77" i="7"/>
  <c r="G77" i="7"/>
  <c r="F77" i="7"/>
  <c r="E77" i="7"/>
  <c r="D77" i="7"/>
  <c r="C77" i="7"/>
  <c r="B77" i="7"/>
  <c r="A77" i="7"/>
  <c r="J76" i="7"/>
  <c r="H76" i="7"/>
  <c r="G76" i="7"/>
  <c r="F76" i="7"/>
  <c r="E76" i="7"/>
  <c r="D76" i="7"/>
  <c r="C76" i="7"/>
  <c r="B76" i="7"/>
  <c r="A76" i="7"/>
  <c r="J75" i="7"/>
  <c r="H75" i="7"/>
  <c r="G75" i="7"/>
  <c r="F75" i="7"/>
  <c r="E75" i="7"/>
  <c r="D75" i="7"/>
  <c r="C75" i="7"/>
  <c r="B75" i="7"/>
  <c r="A75" i="7"/>
  <c r="J74" i="7"/>
  <c r="H74" i="7"/>
  <c r="G74" i="7"/>
  <c r="F74" i="7"/>
  <c r="E74" i="7"/>
  <c r="D74" i="7"/>
  <c r="C74" i="7"/>
  <c r="B74" i="7"/>
  <c r="A74" i="7"/>
  <c r="J73" i="7"/>
  <c r="H73" i="7"/>
  <c r="G73" i="7"/>
  <c r="F73" i="7"/>
  <c r="E73" i="7"/>
  <c r="D73" i="7"/>
  <c r="C73" i="7"/>
  <c r="B73" i="7"/>
  <c r="A73" i="7"/>
  <c r="J72" i="7"/>
  <c r="H72" i="7"/>
  <c r="G72" i="7"/>
  <c r="F72" i="7"/>
  <c r="E72" i="7"/>
  <c r="D72" i="7"/>
  <c r="C72" i="7"/>
  <c r="B72" i="7"/>
  <c r="A72" i="7"/>
  <c r="J71" i="7"/>
  <c r="H71" i="7"/>
  <c r="G71" i="7"/>
  <c r="F71" i="7"/>
  <c r="E71" i="7"/>
  <c r="D71" i="7"/>
  <c r="C71" i="7"/>
  <c r="B71" i="7"/>
  <c r="A71" i="7"/>
  <c r="E30" i="7"/>
  <c r="D30" i="7"/>
  <c r="D29" i="7"/>
  <c r="C25" i="7"/>
  <c r="D23" i="7"/>
  <c r="C21" i="7"/>
  <c r="A16" i="7"/>
  <c r="A15" i="7"/>
  <c r="B13" i="7"/>
  <c r="A13" i="7"/>
  <c r="A12" i="7"/>
  <c r="B11" i="7"/>
  <c r="A11" i="7"/>
  <c r="B153" i="6"/>
  <c r="B95" i="6"/>
  <c r="B94" i="6"/>
  <c r="B93" i="6"/>
  <c r="B92" i="6"/>
  <c r="B91" i="6"/>
  <c r="J88" i="6"/>
  <c r="A88" i="6"/>
  <c r="J87" i="6"/>
  <c r="A87" i="6"/>
  <c r="J86" i="6"/>
  <c r="A86" i="6"/>
  <c r="J85" i="6"/>
  <c r="A85" i="6"/>
  <c r="J84" i="6"/>
  <c r="A84" i="6"/>
  <c r="J83" i="6"/>
  <c r="A83" i="6"/>
  <c r="J82" i="6"/>
  <c r="A82" i="6"/>
  <c r="J81" i="6"/>
  <c r="A81" i="6"/>
  <c r="J80" i="6"/>
  <c r="H80" i="6"/>
  <c r="G80" i="6"/>
  <c r="F80" i="6"/>
  <c r="E80" i="6"/>
  <c r="D80" i="6"/>
  <c r="C80" i="6"/>
  <c r="B80" i="6"/>
  <c r="A80" i="6"/>
  <c r="J79" i="6"/>
  <c r="H79" i="6"/>
  <c r="G79" i="6"/>
  <c r="F79" i="6"/>
  <c r="E79" i="6"/>
  <c r="D79" i="6"/>
  <c r="C79" i="6"/>
  <c r="B79" i="6"/>
  <c r="A79" i="6"/>
  <c r="J78" i="6"/>
  <c r="H78" i="6"/>
  <c r="G78" i="6"/>
  <c r="F78" i="6"/>
  <c r="E78" i="6"/>
  <c r="D78" i="6"/>
  <c r="C78" i="6"/>
  <c r="B78" i="6"/>
  <c r="A78" i="6"/>
  <c r="J77" i="6"/>
  <c r="H77" i="6"/>
  <c r="G77" i="6"/>
  <c r="F77" i="6"/>
  <c r="E77" i="6"/>
  <c r="D77" i="6"/>
  <c r="C77" i="6"/>
  <c r="B77" i="6"/>
  <c r="A77" i="6"/>
  <c r="J76" i="6"/>
  <c r="H76" i="6"/>
  <c r="G76" i="6"/>
  <c r="F76" i="6"/>
  <c r="E76" i="6"/>
  <c r="D76" i="6"/>
  <c r="C76" i="6"/>
  <c r="B76" i="6"/>
  <c r="A76" i="6"/>
  <c r="J75" i="6"/>
  <c r="H75" i="6"/>
  <c r="G75" i="6"/>
  <c r="F75" i="6"/>
  <c r="E75" i="6"/>
  <c r="D75" i="6"/>
  <c r="C75" i="6"/>
  <c r="B75" i="6"/>
  <c r="A75" i="6"/>
  <c r="J74" i="6"/>
  <c r="H74" i="6"/>
  <c r="G74" i="6"/>
  <c r="F74" i="6"/>
  <c r="E74" i="6"/>
  <c r="D74" i="6"/>
  <c r="C74" i="6"/>
  <c r="B74" i="6"/>
  <c r="A74" i="6"/>
  <c r="J73" i="6"/>
  <c r="H73" i="6"/>
  <c r="G73" i="6"/>
  <c r="F73" i="6"/>
  <c r="E73" i="6"/>
  <c r="D73" i="6"/>
  <c r="C73" i="6"/>
  <c r="B73" i="6"/>
  <c r="A73" i="6"/>
  <c r="J72" i="6"/>
  <c r="H72" i="6"/>
  <c r="G72" i="6"/>
  <c r="F72" i="6"/>
  <c r="E72" i="6"/>
  <c r="D72" i="6"/>
  <c r="C72" i="6"/>
  <c r="B72" i="6"/>
  <c r="A72" i="6"/>
  <c r="J71" i="6"/>
  <c r="H71" i="6"/>
  <c r="G71" i="6"/>
  <c r="F71" i="6"/>
  <c r="E71" i="6"/>
  <c r="D71" i="6"/>
  <c r="C71" i="6"/>
  <c r="B71" i="6"/>
  <c r="A71" i="6"/>
  <c r="E30" i="6"/>
  <c r="D30" i="6"/>
  <c r="D29" i="6"/>
  <c r="C25" i="6"/>
  <c r="D23" i="6"/>
  <c r="C21" i="6"/>
  <c r="A16" i="6"/>
  <c r="A15" i="6"/>
  <c r="B13" i="6"/>
  <c r="A13" i="6"/>
  <c r="A12" i="6"/>
  <c r="B11" i="6"/>
  <c r="A11" i="6"/>
  <c r="B153" i="5"/>
  <c r="B95" i="5"/>
  <c r="B94" i="5"/>
  <c r="B93" i="5"/>
  <c r="B92" i="5"/>
  <c r="B91" i="5"/>
  <c r="J88" i="5"/>
  <c r="A88" i="5"/>
  <c r="J87" i="5"/>
  <c r="A87" i="5"/>
  <c r="J86" i="5"/>
  <c r="A86" i="5"/>
  <c r="J85" i="5"/>
  <c r="A85" i="5"/>
  <c r="J84" i="5"/>
  <c r="A84" i="5"/>
  <c r="J83" i="5"/>
  <c r="A83" i="5"/>
  <c r="J82" i="5"/>
  <c r="A82" i="5"/>
  <c r="J81" i="5"/>
  <c r="A81" i="5"/>
  <c r="J80" i="5"/>
  <c r="H80" i="5"/>
  <c r="G80" i="5"/>
  <c r="F80" i="5"/>
  <c r="E80" i="5"/>
  <c r="D80" i="5"/>
  <c r="C80" i="5"/>
  <c r="B80" i="5"/>
  <c r="A80" i="5"/>
  <c r="J79" i="5"/>
  <c r="H79" i="5"/>
  <c r="G79" i="5"/>
  <c r="F79" i="5"/>
  <c r="E79" i="5"/>
  <c r="D79" i="5"/>
  <c r="C79" i="5"/>
  <c r="B79" i="5"/>
  <c r="A79" i="5"/>
  <c r="J78" i="5"/>
  <c r="H78" i="5"/>
  <c r="G78" i="5"/>
  <c r="F78" i="5"/>
  <c r="E78" i="5"/>
  <c r="D78" i="5"/>
  <c r="C78" i="5"/>
  <c r="B78" i="5"/>
  <c r="A78" i="5"/>
  <c r="J77" i="5"/>
  <c r="H77" i="5"/>
  <c r="G77" i="5"/>
  <c r="F77" i="5"/>
  <c r="E77" i="5"/>
  <c r="D77" i="5"/>
  <c r="C77" i="5"/>
  <c r="B77" i="5"/>
  <c r="A77" i="5"/>
  <c r="J76" i="5"/>
  <c r="H76" i="5"/>
  <c r="G76" i="5"/>
  <c r="F76" i="5"/>
  <c r="E76" i="5"/>
  <c r="D76" i="5"/>
  <c r="C76" i="5"/>
  <c r="B76" i="5"/>
  <c r="A76" i="5"/>
  <c r="J75" i="5"/>
  <c r="H75" i="5"/>
  <c r="G75" i="5"/>
  <c r="F75" i="5"/>
  <c r="E75" i="5"/>
  <c r="D75" i="5"/>
  <c r="C75" i="5"/>
  <c r="B75" i="5"/>
  <c r="A75" i="5"/>
  <c r="J74" i="5"/>
  <c r="H74" i="5"/>
  <c r="G74" i="5"/>
  <c r="F74" i="5"/>
  <c r="E74" i="5"/>
  <c r="D74" i="5"/>
  <c r="C74" i="5"/>
  <c r="B74" i="5"/>
  <c r="A74" i="5"/>
  <c r="J73" i="5"/>
  <c r="H73" i="5"/>
  <c r="G73" i="5"/>
  <c r="F73" i="5"/>
  <c r="E73" i="5"/>
  <c r="D73" i="5"/>
  <c r="C73" i="5"/>
  <c r="B73" i="5"/>
  <c r="A73" i="5"/>
  <c r="J72" i="5"/>
  <c r="H72" i="5"/>
  <c r="G72" i="5"/>
  <c r="F72" i="5"/>
  <c r="E72" i="5"/>
  <c r="D72" i="5"/>
  <c r="C72" i="5"/>
  <c r="B72" i="5"/>
  <c r="A72" i="5"/>
  <c r="J71" i="5"/>
  <c r="H71" i="5"/>
  <c r="G71" i="5"/>
  <c r="F71" i="5"/>
  <c r="E71" i="5"/>
  <c r="D71" i="5"/>
  <c r="C71" i="5"/>
  <c r="B71" i="5"/>
  <c r="A71" i="5"/>
  <c r="E30" i="5"/>
  <c r="D30" i="5"/>
  <c r="D29" i="5"/>
  <c r="C25" i="5"/>
  <c r="D23" i="5"/>
  <c r="C21" i="5"/>
  <c r="A16" i="5"/>
  <c r="A15" i="5"/>
  <c r="B13" i="5"/>
  <c r="A13" i="5"/>
  <c r="A12" i="5"/>
  <c r="B11" i="5"/>
  <c r="A11" i="5"/>
  <c r="E535" i="4"/>
  <c r="D535" i="4"/>
  <c r="C535" i="4"/>
  <c r="B535" i="4"/>
  <c r="D534" i="4"/>
  <c r="C534" i="4"/>
  <c r="B534" i="4"/>
  <c r="D533" i="4"/>
  <c r="C533" i="4"/>
  <c r="E533" i="4" s="1"/>
  <c r="B533" i="4"/>
  <c r="D532" i="4"/>
  <c r="C532" i="4"/>
  <c r="E532" i="4" s="1"/>
  <c r="B532" i="4"/>
  <c r="D531" i="4"/>
  <c r="C531" i="4"/>
  <c r="E531" i="4" s="1"/>
  <c r="B531" i="4"/>
  <c r="D530" i="4"/>
  <c r="C530" i="4"/>
  <c r="E530" i="4" s="1"/>
  <c r="B530" i="4"/>
  <c r="D529" i="4"/>
  <c r="C529" i="4"/>
  <c r="E529" i="4" s="1"/>
  <c r="B529" i="4"/>
  <c r="E528" i="4"/>
  <c r="D528" i="4"/>
  <c r="C528" i="4"/>
  <c r="B528" i="4"/>
  <c r="E527" i="4"/>
  <c r="D527" i="4"/>
  <c r="C527" i="4"/>
  <c r="B527" i="4"/>
  <c r="D526" i="4"/>
  <c r="C526" i="4"/>
  <c r="B526" i="4"/>
  <c r="D520" i="4"/>
  <c r="C520" i="4"/>
  <c r="E520" i="4" s="1"/>
  <c r="B520" i="4"/>
  <c r="D519" i="4"/>
  <c r="C519" i="4"/>
  <c r="E519" i="4" s="1"/>
  <c r="B519" i="4"/>
  <c r="D518" i="4"/>
  <c r="C518" i="4"/>
  <c r="E518" i="4" s="1"/>
  <c r="B518" i="4"/>
  <c r="D517" i="4"/>
  <c r="C517" i="4"/>
  <c r="E517" i="4" s="1"/>
  <c r="B517" i="4"/>
  <c r="D516" i="4"/>
  <c r="C516" i="4"/>
  <c r="E516" i="4" s="1"/>
  <c r="B516" i="4"/>
  <c r="E515" i="4"/>
  <c r="D515" i="4"/>
  <c r="C515" i="4"/>
  <c r="B515" i="4"/>
  <c r="D514" i="4"/>
  <c r="C514" i="4"/>
  <c r="B514" i="4"/>
  <c r="D513" i="4"/>
  <c r="C513" i="4"/>
  <c r="E513" i="4" s="1"/>
  <c r="B513" i="4"/>
  <c r="D512" i="4"/>
  <c r="C512" i="4"/>
  <c r="B512" i="4"/>
  <c r="D511" i="4"/>
  <c r="C511" i="4"/>
  <c r="E511" i="4" s="1"/>
  <c r="B511" i="4"/>
  <c r="D510" i="4"/>
  <c r="C510" i="4"/>
  <c r="E510" i="4" s="1"/>
  <c r="B510" i="4"/>
  <c r="D509" i="4"/>
  <c r="C509" i="4"/>
  <c r="B509" i="4"/>
  <c r="D508" i="4"/>
  <c r="C508" i="4"/>
  <c r="B508" i="4"/>
  <c r="D507" i="4"/>
  <c r="C507" i="4"/>
  <c r="E507" i="4" s="1"/>
  <c r="B507" i="4"/>
  <c r="D506" i="4"/>
  <c r="C506" i="4"/>
  <c r="E506" i="4" s="1"/>
  <c r="B506" i="4"/>
  <c r="D505" i="4"/>
  <c r="C505" i="4"/>
  <c r="E505" i="4" s="1"/>
  <c r="B505" i="4"/>
  <c r="D504" i="4"/>
  <c r="E504" i="4" s="1"/>
  <c r="C504" i="4"/>
  <c r="B504" i="4"/>
  <c r="D503" i="4"/>
  <c r="E503" i="4" s="1"/>
  <c r="C503" i="4"/>
  <c r="B503" i="4"/>
  <c r="D502" i="4"/>
  <c r="C502" i="4"/>
  <c r="E502" i="4" s="1"/>
  <c r="B502" i="4"/>
  <c r="D501" i="4"/>
  <c r="C501" i="4"/>
  <c r="E501" i="4" s="1"/>
  <c r="B501" i="4"/>
  <c r="D500" i="4"/>
  <c r="E500" i="4" s="1"/>
  <c r="C500" i="4"/>
  <c r="B500" i="4"/>
  <c r="E499" i="4"/>
  <c r="D499" i="4"/>
  <c r="C499" i="4"/>
  <c r="B499" i="4"/>
  <c r="I206" i="4"/>
  <c r="I205" i="4"/>
  <c r="I204" i="4"/>
  <c r="I203" i="4"/>
  <c r="I202" i="4"/>
  <c r="I201" i="4"/>
  <c r="I200" i="4"/>
  <c r="I199" i="4"/>
  <c r="I198" i="4"/>
  <c r="I197" i="4"/>
  <c r="I196" i="4"/>
  <c r="I195" i="4"/>
  <c r="I194" i="4"/>
  <c r="I193" i="4"/>
  <c r="I192" i="4"/>
  <c r="I191" i="4"/>
  <c r="I190" i="4"/>
  <c r="I189" i="4"/>
  <c r="I188" i="4"/>
  <c r="I187" i="4"/>
  <c r="I186" i="4"/>
  <c r="I185" i="4"/>
  <c r="I184" i="4"/>
  <c r="I183" i="4"/>
  <c r="I182" i="4"/>
  <c r="I181" i="4"/>
  <c r="I180" i="4"/>
  <c r="I179" i="4"/>
  <c r="I178" i="4"/>
  <c r="I177" i="4"/>
  <c r="B106" i="4"/>
  <c r="B105" i="4"/>
  <c r="B104" i="4"/>
  <c r="B103" i="4"/>
  <c r="B102" i="4"/>
  <c r="B100" i="4"/>
  <c r="B99" i="4"/>
  <c r="B98" i="4"/>
  <c r="B97" i="4"/>
  <c r="I80" i="4"/>
  <c r="I79" i="4"/>
  <c r="I78" i="4"/>
  <c r="I77" i="4"/>
  <c r="C77" i="4"/>
  <c r="B70" i="4"/>
  <c r="G69" i="4"/>
  <c r="G68" i="4"/>
  <c r="B68" i="4"/>
  <c r="H67" i="4"/>
  <c r="G67" i="4"/>
  <c r="B67" i="4"/>
  <c r="G66" i="4"/>
  <c r="G65" i="4"/>
  <c r="F65" i="4"/>
  <c r="C65" i="4"/>
  <c r="C64" i="4"/>
  <c r="H63" i="4"/>
  <c r="F36" i="4"/>
  <c r="B9" i="4"/>
  <c r="D590" i="3"/>
  <c r="C590" i="3"/>
  <c r="E590" i="3" s="1"/>
  <c r="B590" i="3"/>
  <c r="D589" i="3"/>
  <c r="C589" i="3"/>
  <c r="E589" i="3" s="1"/>
  <c r="B589" i="3"/>
  <c r="D588" i="3"/>
  <c r="C588" i="3"/>
  <c r="E588" i="3" s="1"/>
  <c r="B588" i="3"/>
  <c r="D587" i="3"/>
  <c r="C587" i="3"/>
  <c r="E587" i="3" s="1"/>
  <c r="B587" i="3"/>
  <c r="D586" i="3"/>
  <c r="C586" i="3"/>
  <c r="B586" i="3"/>
  <c r="D585" i="3"/>
  <c r="C585" i="3"/>
  <c r="E585" i="3" s="1"/>
  <c r="B585" i="3"/>
  <c r="D584" i="3"/>
  <c r="C584" i="3"/>
  <c r="E584" i="3" s="1"/>
  <c r="B584" i="3"/>
  <c r="D583" i="3"/>
  <c r="C583" i="3"/>
  <c r="E583" i="3" s="1"/>
  <c r="B583" i="3"/>
  <c r="D582" i="3"/>
  <c r="C582" i="3"/>
  <c r="B582" i="3"/>
  <c r="D581" i="3"/>
  <c r="C581" i="3"/>
  <c r="E581" i="3" s="1"/>
  <c r="B581" i="3"/>
  <c r="D575" i="3"/>
  <c r="C575" i="3"/>
  <c r="B575" i="3"/>
  <c r="D574" i="3"/>
  <c r="C574" i="3"/>
  <c r="E574" i="3" s="1"/>
  <c r="B574" i="3"/>
  <c r="D573" i="3"/>
  <c r="C573" i="3"/>
  <c r="E573" i="3" s="1"/>
  <c r="B573" i="3"/>
  <c r="D572" i="3"/>
  <c r="C572" i="3"/>
  <c r="B572" i="3"/>
  <c r="D571" i="3"/>
  <c r="C571" i="3"/>
  <c r="B571" i="3"/>
  <c r="D570" i="3"/>
  <c r="C570" i="3"/>
  <c r="E570" i="3" s="1"/>
  <c r="B570" i="3"/>
  <c r="D569" i="3"/>
  <c r="C569" i="3"/>
  <c r="E569" i="3" s="1"/>
  <c r="B569" i="3"/>
  <c r="D568" i="3"/>
  <c r="C568" i="3"/>
  <c r="E568" i="3" s="1"/>
  <c r="B568" i="3"/>
  <c r="D567" i="3"/>
  <c r="C567" i="3"/>
  <c r="B567" i="3"/>
  <c r="D566" i="3"/>
  <c r="E566" i="3" s="1"/>
  <c r="C566" i="3"/>
  <c r="B566" i="3"/>
  <c r="D565" i="3"/>
  <c r="C565" i="3"/>
  <c r="E565" i="3" s="1"/>
  <c r="B565" i="3"/>
  <c r="D564" i="3"/>
  <c r="C564" i="3"/>
  <c r="E564" i="3" s="1"/>
  <c r="B564" i="3"/>
  <c r="D563" i="3"/>
  <c r="C563" i="3"/>
  <c r="E563" i="3" s="1"/>
  <c r="B563" i="3"/>
  <c r="E562" i="3"/>
  <c r="D562" i="3"/>
  <c r="C562" i="3"/>
  <c r="B562" i="3"/>
  <c r="D561" i="3"/>
  <c r="C561" i="3"/>
  <c r="B561" i="3"/>
  <c r="D560" i="3"/>
  <c r="C560" i="3"/>
  <c r="E560" i="3" s="1"/>
  <c r="B560" i="3"/>
  <c r="D559" i="3"/>
  <c r="C559" i="3"/>
  <c r="E559" i="3" s="1"/>
  <c r="B559" i="3"/>
  <c r="D558" i="3"/>
  <c r="C558" i="3"/>
  <c r="E558" i="3" s="1"/>
  <c r="B558" i="3"/>
  <c r="D557" i="3"/>
  <c r="C557" i="3"/>
  <c r="E557" i="3" s="1"/>
  <c r="B557" i="3"/>
  <c r="D556" i="3"/>
  <c r="C556" i="3"/>
  <c r="B556" i="3"/>
  <c r="D555" i="3"/>
  <c r="C555" i="3"/>
  <c r="E555" i="3" s="1"/>
  <c r="B555" i="3"/>
  <c r="D554" i="3"/>
  <c r="C554" i="3"/>
  <c r="E554" i="3" s="1"/>
  <c r="B554" i="3"/>
  <c r="I206" i="3"/>
  <c r="I205" i="3"/>
  <c r="I204" i="3"/>
  <c r="I203" i="3"/>
  <c r="I202" i="3"/>
  <c r="I201" i="3"/>
  <c r="I200" i="3"/>
  <c r="I199" i="3"/>
  <c r="I198" i="3"/>
  <c r="I197" i="3"/>
  <c r="I196" i="3"/>
  <c r="I195" i="3"/>
  <c r="I194" i="3"/>
  <c r="I193" i="3"/>
  <c r="I192" i="3"/>
  <c r="I191" i="3"/>
  <c r="I190" i="3"/>
  <c r="I189" i="3"/>
  <c r="I188" i="3"/>
  <c r="I187" i="3"/>
  <c r="I186" i="3"/>
  <c r="I185" i="3"/>
  <c r="I184" i="3"/>
  <c r="I183" i="3"/>
  <c r="I182" i="3"/>
  <c r="I181" i="3"/>
  <c r="I180" i="3"/>
  <c r="I179" i="3"/>
  <c r="I178" i="3"/>
  <c r="I177" i="3"/>
  <c r="B106" i="3"/>
  <c r="B105" i="3"/>
  <c r="B104" i="3"/>
  <c r="B103" i="3"/>
  <c r="B102" i="3"/>
  <c r="B100" i="3"/>
  <c r="B99" i="3"/>
  <c r="B98" i="3"/>
  <c r="B97" i="3"/>
  <c r="I80" i="3"/>
  <c r="G80" i="3"/>
  <c r="I79" i="3"/>
  <c r="G79" i="3"/>
  <c r="I78" i="3"/>
  <c r="G78" i="3"/>
  <c r="I77" i="3"/>
  <c r="G77" i="3"/>
  <c r="C77" i="3"/>
  <c r="B70" i="3"/>
  <c r="G69" i="3"/>
  <c r="G68" i="3"/>
  <c r="B68" i="3"/>
  <c r="H67" i="3"/>
  <c r="G67" i="3"/>
  <c r="B67" i="3"/>
  <c r="G66" i="3"/>
  <c r="G65" i="3"/>
  <c r="F65" i="3"/>
  <c r="C65" i="3"/>
  <c r="C64" i="3"/>
  <c r="H63" i="3"/>
  <c r="F36" i="3"/>
  <c r="B9" i="3"/>
  <c r="D645" i="2"/>
  <c r="C645" i="2"/>
  <c r="E645" i="2" s="1"/>
  <c r="B645" i="2"/>
  <c r="D644" i="2"/>
  <c r="C644" i="2"/>
  <c r="B644" i="2"/>
  <c r="D643" i="2"/>
  <c r="C643" i="2"/>
  <c r="B643" i="2"/>
  <c r="D642" i="2"/>
  <c r="C642" i="2"/>
  <c r="B642" i="2"/>
  <c r="D641" i="2"/>
  <c r="C641" i="2"/>
  <c r="E641" i="2" s="1"/>
  <c r="B641" i="2"/>
  <c r="D640" i="2"/>
  <c r="C640" i="2"/>
  <c r="B640" i="2"/>
  <c r="E639" i="2"/>
  <c r="D639" i="2"/>
  <c r="C639" i="2"/>
  <c r="B639" i="2"/>
  <c r="D638" i="2"/>
  <c r="C638" i="2"/>
  <c r="B638" i="2"/>
  <c r="D637" i="2"/>
  <c r="C637" i="2"/>
  <c r="E637" i="2" s="1"/>
  <c r="B637" i="2"/>
  <c r="D636" i="2"/>
  <c r="C636" i="2"/>
  <c r="E636" i="2" s="1"/>
  <c r="B636" i="2"/>
  <c r="D630" i="2"/>
  <c r="C630" i="2"/>
  <c r="B630" i="2"/>
  <c r="D629" i="2"/>
  <c r="E629" i="2" s="1"/>
  <c r="C629" i="2"/>
  <c r="B629" i="2"/>
  <c r="D628" i="2"/>
  <c r="C628" i="2"/>
  <c r="E628" i="2" s="1"/>
  <c r="B628" i="2"/>
  <c r="D627" i="2"/>
  <c r="C627" i="2"/>
  <c r="E627" i="2" s="1"/>
  <c r="B627" i="2"/>
  <c r="D626" i="2"/>
  <c r="C626" i="2"/>
  <c r="B626" i="2"/>
  <c r="E625" i="2"/>
  <c r="D625" i="2"/>
  <c r="C625" i="2"/>
  <c r="B625" i="2"/>
  <c r="D624" i="2"/>
  <c r="C624" i="2"/>
  <c r="B624" i="2"/>
  <c r="D623" i="2"/>
  <c r="C623" i="2"/>
  <c r="E623" i="2" s="1"/>
  <c r="B623" i="2"/>
  <c r="D622" i="2"/>
  <c r="C622" i="2"/>
  <c r="E622" i="2" s="1"/>
  <c r="B622" i="2"/>
  <c r="D621" i="2"/>
  <c r="C621" i="2"/>
  <c r="E621" i="2" s="1"/>
  <c r="B621" i="2"/>
  <c r="D620" i="2"/>
  <c r="C620" i="2"/>
  <c r="B620" i="2"/>
  <c r="D619" i="2"/>
  <c r="C619" i="2"/>
  <c r="B619" i="2"/>
  <c r="D618" i="2"/>
  <c r="C618" i="2"/>
  <c r="E618" i="2" s="1"/>
  <c r="B618" i="2"/>
  <c r="D617" i="2"/>
  <c r="C617" i="2"/>
  <c r="E617" i="2" s="1"/>
  <c r="B617" i="2"/>
  <c r="D616" i="2"/>
  <c r="C616" i="2"/>
  <c r="E616" i="2" s="1"/>
  <c r="B616" i="2"/>
  <c r="D615" i="2"/>
  <c r="C615" i="2"/>
  <c r="B615" i="2"/>
  <c r="D614" i="2"/>
  <c r="C614" i="2"/>
  <c r="B614" i="2"/>
  <c r="D613" i="2"/>
  <c r="E613" i="2" s="1"/>
  <c r="C613" i="2"/>
  <c r="B613" i="2"/>
  <c r="D612" i="2"/>
  <c r="C612" i="2"/>
  <c r="E612" i="2" s="1"/>
  <c r="B612" i="2"/>
  <c r="D611" i="2"/>
  <c r="C611" i="2"/>
  <c r="E611" i="2" s="1"/>
  <c r="B611" i="2"/>
  <c r="D610" i="2"/>
  <c r="C610" i="2"/>
  <c r="B610" i="2"/>
  <c r="E609" i="2"/>
  <c r="D609" i="2"/>
  <c r="C609" i="2"/>
  <c r="B609" i="2"/>
  <c r="I206" i="2"/>
  <c r="I205" i="2"/>
  <c r="I204" i="2"/>
  <c r="I203" i="2"/>
  <c r="I202" i="2"/>
  <c r="I201" i="2"/>
  <c r="I200" i="2"/>
  <c r="I199" i="2"/>
  <c r="I198" i="2"/>
  <c r="I197" i="2"/>
  <c r="I196" i="2"/>
  <c r="I195" i="2"/>
  <c r="I194" i="2"/>
  <c r="I193" i="2"/>
  <c r="I192" i="2"/>
  <c r="I191" i="2"/>
  <c r="I190" i="2"/>
  <c r="I189" i="2"/>
  <c r="I188" i="2"/>
  <c r="I187" i="2"/>
  <c r="I186" i="2"/>
  <c r="I185" i="2"/>
  <c r="I184" i="2"/>
  <c r="I183" i="2"/>
  <c r="I182" i="2"/>
  <c r="I181" i="2"/>
  <c r="I180" i="2"/>
  <c r="I179" i="2"/>
  <c r="I178" i="2"/>
  <c r="I177" i="2"/>
  <c r="B106" i="2"/>
  <c r="B105" i="2"/>
  <c r="B104" i="2"/>
  <c r="B103" i="2"/>
  <c r="B102" i="2"/>
  <c r="B100" i="2"/>
  <c r="B99" i="2"/>
  <c r="B98" i="2"/>
  <c r="B97" i="2"/>
  <c r="I80" i="2"/>
  <c r="G80" i="2"/>
  <c r="I79" i="2"/>
  <c r="G79" i="2"/>
  <c r="I78" i="2"/>
  <c r="G78" i="2"/>
  <c r="I77" i="2"/>
  <c r="G77" i="2"/>
  <c r="C77" i="2"/>
  <c r="B70" i="2"/>
  <c r="G69" i="2"/>
  <c r="G68" i="2"/>
  <c r="B68" i="2"/>
  <c r="H67" i="2"/>
  <c r="G67" i="2"/>
  <c r="B67" i="2"/>
  <c r="G66" i="2"/>
  <c r="G65" i="2"/>
  <c r="F65" i="2"/>
  <c r="D65" i="2"/>
  <c r="C65" i="2"/>
  <c r="C64" i="2"/>
  <c r="H63" i="2"/>
  <c r="F34" i="2"/>
  <c r="B9" i="2"/>
  <c r="O52" i="1"/>
  <c r="M52" i="1"/>
  <c r="N52" i="1" s="1"/>
  <c r="O51" i="1"/>
  <c r="M51" i="1"/>
  <c r="N51" i="1" s="1"/>
  <c r="O50" i="1"/>
  <c r="M50" i="1"/>
  <c r="N50" i="1" s="1"/>
  <c r="O49" i="1"/>
  <c r="M49" i="1"/>
  <c r="N49" i="1" s="1"/>
  <c r="O48" i="1"/>
  <c r="M48" i="1"/>
  <c r="N48" i="1" s="1"/>
  <c r="O47" i="1"/>
  <c r="M47" i="1"/>
  <c r="N47" i="1" s="1"/>
  <c r="O46" i="1"/>
  <c r="M46" i="1"/>
  <c r="N46" i="1" s="1"/>
  <c r="O45" i="1"/>
  <c r="M45" i="1"/>
  <c r="N45" i="1" s="1"/>
  <c r="O44" i="1"/>
  <c r="M44" i="1"/>
  <c r="N44" i="1" s="1"/>
  <c r="O43" i="1"/>
  <c r="F645" i="2" s="1"/>
  <c r="M43" i="1"/>
  <c r="N43" i="1" s="1"/>
  <c r="O42" i="1"/>
  <c r="F644" i="2" s="1"/>
  <c r="M42" i="1"/>
  <c r="H644" i="2" s="1"/>
  <c r="O41" i="1"/>
  <c r="F643" i="2" s="1"/>
  <c r="M41" i="1"/>
  <c r="H643" i="2" s="1"/>
  <c r="O40" i="1"/>
  <c r="F642" i="2" s="1"/>
  <c r="M40" i="1"/>
  <c r="H642" i="2" s="1"/>
  <c r="O39" i="1"/>
  <c r="F641" i="2" s="1"/>
  <c r="M39" i="1"/>
  <c r="N39" i="1" s="1"/>
  <c r="O38" i="1"/>
  <c r="F640" i="2" s="1"/>
  <c r="M38" i="1"/>
  <c r="H640" i="2" s="1"/>
  <c r="O37" i="1"/>
  <c r="F639" i="2" s="1"/>
  <c r="N37" i="1"/>
  <c r="I529" i="4" s="1"/>
  <c r="M37" i="1"/>
  <c r="H639" i="2" s="1"/>
  <c r="O36" i="1"/>
  <c r="F638" i="2" s="1"/>
  <c r="M36" i="1"/>
  <c r="H638" i="2" s="1"/>
  <c r="O35" i="1"/>
  <c r="F637" i="2" s="1"/>
  <c r="M35" i="1"/>
  <c r="N35" i="1" s="1"/>
  <c r="O34" i="1"/>
  <c r="F636" i="2" s="1"/>
  <c r="M34" i="1"/>
  <c r="H636" i="2" s="1"/>
  <c r="K30" i="1"/>
  <c r="H83" i="4" s="1"/>
  <c r="F83" i="4" s="1"/>
  <c r="O29" i="1"/>
  <c r="M29" i="1"/>
  <c r="N29" i="1" s="1"/>
  <c r="O28" i="1"/>
  <c r="M28" i="1"/>
  <c r="N28" i="1" s="1"/>
  <c r="O27" i="1"/>
  <c r="M27" i="1"/>
  <c r="N27" i="1" s="1"/>
  <c r="O26" i="1"/>
  <c r="F630" i="2" s="1"/>
  <c r="M26" i="1"/>
  <c r="H630" i="2" s="1"/>
  <c r="O25" i="1"/>
  <c r="F629" i="2" s="1"/>
  <c r="M25" i="1"/>
  <c r="H629" i="2" s="1"/>
  <c r="O24" i="1"/>
  <c r="F628" i="2" s="1"/>
  <c r="M24" i="1"/>
  <c r="N24" i="1" s="1"/>
  <c r="O23" i="1"/>
  <c r="F627" i="2" s="1"/>
  <c r="N23" i="1"/>
  <c r="I627" i="2" s="1"/>
  <c r="M23" i="1"/>
  <c r="H627" i="2" s="1"/>
  <c r="O22" i="1"/>
  <c r="F626" i="2" s="1"/>
  <c r="M22" i="1"/>
  <c r="H626" i="2" s="1"/>
  <c r="O21" i="1"/>
  <c r="F625" i="2" s="1"/>
  <c r="M21" i="1"/>
  <c r="H625" i="2" s="1"/>
  <c r="O20" i="1"/>
  <c r="F624" i="2" s="1"/>
  <c r="M20" i="1"/>
  <c r="N20" i="1" s="1"/>
  <c r="O19" i="1"/>
  <c r="F623" i="2" s="1"/>
  <c r="M19" i="1"/>
  <c r="H623" i="2" s="1"/>
  <c r="O18" i="1"/>
  <c r="F622" i="2" s="1"/>
  <c r="M18" i="1"/>
  <c r="H622" i="2" s="1"/>
  <c r="O17" i="1"/>
  <c r="F621" i="2" s="1"/>
  <c r="M17" i="1"/>
  <c r="H621" i="2" s="1"/>
  <c r="O16" i="1"/>
  <c r="F620" i="2" s="1"/>
  <c r="M16" i="1"/>
  <c r="N16" i="1" s="1"/>
  <c r="O15" i="1"/>
  <c r="F619" i="2" s="1"/>
  <c r="N15" i="1"/>
  <c r="I619" i="2" s="1"/>
  <c r="M15" i="1"/>
  <c r="H619" i="2" s="1"/>
  <c r="O14" i="1"/>
  <c r="F618" i="2" s="1"/>
  <c r="M14" i="1"/>
  <c r="H618" i="2" s="1"/>
  <c r="O13" i="1"/>
  <c r="F617" i="2" s="1"/>
  <c r="M13" i="1"/>
  <c r="H617" i="2" s="1"/>
  <c r="O12" i="1"/>
  <c r="F616" i="2" s="1"/>
  <c r="M12" i="1"/>
  <c r="N12" i="1" s="1"/>
  <c r="O11" i="1"/>
  <c r="F615" i="2" s="1"/>
  <c r="M11" i="1"/>
  <c r="H615" i="2" s="1"/>
  <c r="O10" i="1"/>
  <c r="F614" i="2" s="1"/>
  <c r="M10" i="1"/>
  <c r="H614" i="2" s="1"/>
  <c r="O9" i="1"/>
  <c r="F613" i="2" s="1"/>
  <c r="M9" i="1"/>
  <c r="H613" i="2" s="1"/>
  <c r="O8" i="1"/>
  <c r="F612" i="2" s="1"/>
  <c r="M8" i="1"/>
  <c r="N8" i="1" s="1"/>
  <c r="O7" i="1"/>
  <c r="F611" i="2" s="1"/>
  <c r="N7" i="1"/>
  <c r="I611" i="2" s="1"/>
  <c r="M7" i="1"/>
  <c r="H611" i="2" s="1"/>
  <c r="O6" i="1"/>
  <c r="F610" i="2" s="1"/>
  <c r="M6" i="1"/>
  <c r="H610" i="2" s="1"/>
  <c r="O5" i="1"/>
  <c r="F609" i="2" s="1"/>
  <c r="M5" i="1"/>
  <c r="H609" i="2" s="1"/>
  <c r="N25" i="1" l="1"/>
  <c r="I519" i="4" s="1"/>
  <c r="N41" i="1"/>
  <c r="I533" i="4" s="1"/>
  <c r="N11" i="1"/>
  <c r="I615" i="2" s="1"/>
  <c r="N19" i="1"/>
  <c r="I623" i="2" s="1"/>
  <c r="E610" i="2"/>
  <c r="E615" i="2"/>
  <c r="E620" i="2"/>
  <c r="E626" i="2"/>
  <c r="E630" i="2"/>
  <c r="E640" i="2"/>
  <c r="E644" i="2"/>
  <c r="E575" i="3"/>
  <c r="E512" i="4"/>
  <c r="N9" i="1"/>
  <c r="I503" i="4" s="1"/>
  <c r="N17" i="1"/>
  <c r="I511" i="4" s="1"/>
  <c r="E642" i="2"/>
  <c r="E571" i="3"/>
  <c r="E508" i="4"/>
  <c r="N5" i="1"/>
  <c r="I499" i="4" s="1"/>
  <c r="N13" i="1"/>
  <c r="I507" i="4" s="1"/>
  <c r="N21" i="1"/>
  <c r="I515" i="4" s="1"/>
  <c r="E614" i="2"/>
  <c r="E619" i="2"/>
  <c r="E624" i="2"/>
  <c r="E638" i="2"/>
  <c r="E643" i="2"/>
  <c r="E556" i="3"/>
  <c r="E561" i="3"/>
  <c r="E567" i="3"/>
  <c r="E572" i="3"/>
  <c r="E582" i="3"/>
  <c r="E586" i="3"/>
  <c r="E509" i="4"/>
  <c r="E514" i="4"/>
  <c r="E526" i="4"/>
  <c r="E534" i="4"/>
  <c r="I506" i="4"/>
  <c r="I561" i="3"/>
  <c r="I616" i="2"/>
  <c r="I514" i="4"/>
  <c r="I569" i="3"/>
  <c r="I624" i="2"/>
  <c r="H85" i="4"/>
  <c r="H84" i="4"/>
  <c r="H86" i="4" s="1"/>
  <c r="I531" i="4"/>
  <c r="I586" i="3"/>
  <c r="I641" i="2"/>
  <c r="I535" i="4"/>
  <c r="I590" i="3"/>
  <c r="I645" i="2"/>
  <c r="I502" i="4"/>
  <c r="I557" i="3"/>
  <c r="I612" i="2"/>
  <c r="I510" i="4"/>
  <c r="I565" i="3"/>
  <c r="I620" i="2"/>
  <c r="I518" i="4"/>
  <c r="I573" i="3"/>
  <c r="I628" i="2"/>
  <c r="I527" i="4"/>
  <c r="I582" i="3"/>
  <c r="I637" i="2"/>
  <c r="N6" i="1"/>
  <c r="N10" i="1"/>
  <c r="N30" i="1" s="1"/>
  <c r="N14" i="1"/>
  <c r="N18" i="1"/>
  <c r="N22" i="1"/>
  <c r="N26" i="1"/>
  <c r="M30" i="1"/>
  <c r="H87" i="2" s="1"/>
  <c r="F87" i="2" s="1"/>
  <c r="N34" i="1"/>
  <c r="N38" i="1"/>
  <c r="N42" i="1"/>
  <c r="I609" i="2"/>
  <c r="H612" i="2"/>
  <c r="I613" i="2"/>
  <c r="H616" i="2"/>
  <c r="H620" i="2"/>
  <c r="I621" i="2"/>
  <c r="H624" i="2"/>
  <c r="I625" i="2"/>
  <c r="H628" i="2"/>
  <c r="I629" i="2"/>
  <c r="H637" i="2"/>
  <c r="H641" i="2"/>
  <c r="H645" i="2"/>
  <c r="I556" i="3"/>
  <c r="I560" i="3"/>
  <c r="I564" i="3"/>
  <c r="I572" i="3"/>
  <c r="I501" i="4"/>
  <c r="I505" i="4"/>
  <c r="I509" i="4"/>
  <c r="I517" i="4"/>
  <c r="M31" i="1"/>
  <c r="N36" i="1"/>
  <c r="N40" i="1"/>
  <c r="H83" i="2"/>
  <c r="F83" i="2" s="1"/>
  <c r="I554" i="3"/>
  <c r="I558" i="3"/>
  <c r="I562" i="3"/>
  <c r="I566" i="3"/>
  <c r="I570" i="3"/>
  <c r="I574" i="3"/>
  <c r="I639" i="2"/>
  <c r="I643" i="2"/>
  <c r="H83" i="3"/>
  <c r="F83" i="3" s="1"/>
  <c r="I584" i="3"/>
  <c r="I588" i="3"/>
  <c r="I513" i="4" l="1"/>
  <c r="I568" i="3"/>
  <c r="I617" i="2"/>
  <c r="I528" i="4"/>
  <c r="I583" i="3"/>
  <c r="I638" i="2"/>
  <c r="I640" i="2"/>
  <c r="I530" i="4"/>
  <c r="I585" i="3"/>
  <c r="I516" i="4"/>
  <c r="I571" i="3"/>
  <c r="I626" i="2"/>
  <c r="I500" i="4"/>
  <c r="I555" i="3"/>
  <c r="I610" i="2"/>
  <c r="H85" i="3"/>
  <c r="H84" i="3"/>
  <c r="H86" i="3" s="1"/>
  <c r="I636" i="2"/>
  <c r="I526" i="4"/>
  <c r="I581" i="3"/>
  <c r="I512" i="4"/>
  <c r="I567" i="3"/>
  <c r="I622" i="2"/>
  <c r="H84" i="2"/>
  <c r="H86" i="2"/>
  <c r="H85" i="2"/>
  <c r="H100" i="7"/>
  <c r="H100" i="5"/>
  <c r="H100" i="6"/>
  <c r="H89" i="2"/>
  <c r="H88" i="2"/>
  <c r="H90" i="2" s="1"/>
  <c r="I508" i="4"/>
  <c r="I563" i="3"/>
  <c r="I618" i="2"/>
  <c r="I532" i="4"/>
  <c r="I587" i="3"/>
  <c r="I642" i="2"/>
  <c r="I644" i="2"/>
  <c r="I534" i="4"/>
  <c r="I589" i="3"/>
  <c r="I520" i="4"/>
  <c r="I575" i="3"/>
  <c r="I630" i="2"/>
  <c r="I504" i="4"/>
  <c r="I559" i="3"/>
  <c r="I614" i="2"/>
</calcChain>
</file>

<file path=xl/sharedStrings.xml><?xml version="1.0" encoding="utf-8"?>
<sst xmlns="http://schemas.openxmlformats.org/spreadsheetml/2006/main" count="1375" uniqueCount="492">
  <si>
    <t>Client Details</t>
  </si>
  <si>
    <t>Prijs per kozijn</t>
  </si>
  <si>
    <t>Pos</t>
  </si>
  <si>
    <t>Aantal</t>
  </si>
  <si>
    <t>Prijs</t>
  </si>
  <si>
    <t>Korting %</t>
  </si>
  <si>
    <t>Prijs excl. Btw</t>
  </si>
  <si>
    <t>Prijs incl. Btw</t>
  </si>
  <si>
    <t>Bedrag korting</t>
  </si>
  <si>
    <t>titel</t>
  </si>
  <si>
    <t>Geslacht</t>
  </si>
  <si>
    <t>Familienaam</t>
  </si>
  <si>
    <t>Contactpersoon</t>
  </si>
  <si>
    <t>Postcode</t>
  </si>
  <si>
    <t>Email Adviseur</t>
  </si>
  <si>
    <t>Straat + Nr.</t>
  </si>
  <si>
    <t>Materiaal</t>
  </si>
  <si>
    <t>Gemeente</t>
  </si>
  <si>
    <t>Profiel</t>
  </si>
  <si>
    <t>Telefoon nr.</t>
  </si>
  <si>
    <t>Type profiel</t>
  </si>
  <si>
    <t>Email</t>
  </si>
  <si>
    <t>Datum</t>
  </si>
  <si>
    <t>Referentie</t>
  </si>
  <si>
    <t>Buitenkader Type</t>
  </si>
  <si>
    <t>kleur</t>
  </si>
  <si>
    <t>Draaidelen buitenkader Type</t>
  </si>
  <si>
    <t>Binnenkader Type</t>
  </si>
  <si>
    <t>Draaidelen binnenkader Type</t>
  </si>
  <si>
    <t>Varianten of opties</t>
  </si>
  <si>
    <t>Deze prijs is exclusief :</t>
  </si>
  <si>
    <t>*</t>
  </si>
  <si>
    <t>Bemerkingen :</t>
  </si>
  <si>
    <t>Geachte</t>
  </si>
  <si>
    <t>Sociale lening privé personen :</t>
  </si>
  <si>
    <t>https://ikinvesteerslim.nl</t>
  </si>
  <si>
    <t>Sociale lening VVE's :</t>
  </si>
  <si>
    <t>https://ikinvesteerslim.nl/nieuws/08-06-2015-energiebespaarlening-nu-ook-beschikbaar-voor-vve</t>
  </si>
  <si>
    <t>Steunmaatregelen Rijksoverheid :</t>
  </si>
  <si>
    <t>http://www.rijksoverheid.nl/onderwerpen/energiebeleid/energiebesparing</t>
  </si>
  <si>
    <t>Voor vragen of opmerkingen kan u contact opnemen met uw advisieur :</t>
  </si>
  <si>
    <t>Voor U een definitieve beslissing neemt, praten we graag de zaken met U door.</t>
  </si>
  <si>
    <t>Den Haag  - Utrecht  - Amsterdam  - Rotterdam  - Tilburg  - Eindhoven ,</t>
  </si>
  <si>
    <t>Referentie :</t>
  </si>
  <si>
    <t>Product :</t>
  </si>
  <si>
    <t>Contactpersoon:</t>
  </si>
  <si>
    <t>Tel :</t>
  </si>
  <si>
    <t>Email :</t>
  </si>
  <si>
    <t>Hierbij doen wij U de offerte toekomen ten aanzien van de volgende opdracht :</t>
  </si>
  <si>
    <t>het produceren,  leveren, monteren en afwerken van kunststof kozijnen, conform bespreking,</t>
  </si>
  <si>
    <t>bijgaande tekeningen en details zoals in deze offerte is aangegeven.</t>
  </si>
  <si>
    <t>De levertijd ligt gemiddeld tussen  vier à zes weken na de opdrachtbevestiging ,exacte inmeting en</t>
  </si>
  <si>
    <t>ontvangst van de aanbetaling . Voor de details levertijd zie de algemene voorwaarden.</t>
  </si>
  <si>
    <t>Het type profiel is :</t>
  </si>
  <si>
    <t>buitenkader:</t>
  </si>
  <si>
    <t>kleur:</t>
  </si>
  <si>
    <t>draaidelen buitenkader:</t>
  </si>
  <si>
    <t>binnenkader:</t>
  </si>
  <si>
    <t>draaidelen binnenkader:</t>
  </si>
  <si>
    <t>steeds voorzien van het politiekeurmerk 3***</t>
  </si>
  <si>
    <r>
      <t xml:space="preserve">Totaal te betalen bedrag </t>
    </r>
    <r>
      <rPr>
        <u/>
        <sz val="10"/>
        <rFont val="Arial"/>
        <family val="2"/>
        <charset val="1"/>
      </rPr>
      <t>inclusief BTW</t>
    </r>
    <r>
      <rPr>
        <sz val="10"/>
        <rFont val="Arial"/>
        <family val="2"/>
        <charset val="1"/>
      </rPr>
      <t xml:space="preserve"> :</t>
    </r>
  </si>
  <si>
    <t>euro     (</t>
  </si>
  <si>
    <t>excl.btw )</t>
  </si>
  <si>
    <t>waarvan :</t>
  </si>
  <si>
    <t>15% aanbetaling bij akkoord :</t>
  </si>
  <si>
    <t>euro</t>
  </si>
  <si>
    <t>75%  bij leveren kozijnen :</t>
  </si>
  <si>
    <t>10%  bij einde montage :</t>
  </si>
  <si>
    <t>Korting bij ondertekening binnen 30 dagen :</t>
  </si>
  <si>
    <t>Deze prijs is inclusief :</t>
  </si>
  <si>
    <t>* demontage oude kozijnen</t>
  </si>
  <si>
    <t>* afvoeren oude kozijnen</t>
  </si>
  <si>
    <t>* montage nieuwe kunststof kozijnen</t>
  </si>
  <si>
    <t>* buitenafwerking : afwerking met kompriband</t>
  </si>
  <si>
    <t>* binnenafwerking : vensterbanken in kunststof en dagkantafwerking in kunststof</t>
  </si>
  <si>
    <t>* wind- en waterdichte oplevering</t>
  </si>
  <si>
    <t>* opleveringsrapport na montage</t>
  </si>
  <si>
    <t>Zie bijgaande werktekeningen voor een beknopte werkomschrijving en meer specificaties.</t>
  </si>
  <si>
    <t>De afmetingen die zijn opgenomen in de bijlagen zijn niet definitief. Onze technische specialist maakt</t>
  </si>
  <si>
    <t>hiervoor met U een nieuwe afspraak.</t>
  </si>
  <si>
    <t>Fabrieksgarantie</t>
  </si>
  <si>
    <t>De kunststof kozijnen worden geproduceerd in onze eigen fabriek .</t>
  </si>
  <si>
    <t>Kozijnen Coördinator geeft garantie op de volgende producten :</t>
  </si>
  <si>
    <t>* kunststof profielen met U-waarde 1.1  isotec ( 0,6 bij Isotec Pro ):</t>
  </si>
  <si>
    <t>15 jaar</t>
  </si>
  <si>
    <t>* samenstelling kozijn :</t>
  </si>
  <si>
    <t>* afdichtingsrubber draaideel :</t>
  </si>
  <si>
    <t>* isolatieglas HR++ 5-15-4 met U-waarde 1.1 ( 0,6 bij hoogrendementskozijn ) :</t>
  </si>
  <si>
    <t>* hang- en sluitwerk politiekeurmerk 3 sterren  :</t>
  </si>
  <si>
    <t>* op de volledige montage</t>
  </si>
  <si>
    <t>Alle bovengenoemde producten zijn vervaardigd conform het Politiekeurmerk Veilig Wonen</t>
  </si>
  <si>
    <t>en SKG-certificatie . Alle onderdelen hebben het Europees ISO 9001 keurmerk.</t>
  </si>
  <si>
    <t>Geldigheidsduur offerte</t>
  </si>
  <si>
    <t>Deze offerte heeft een geldigheidsduur van één maand . Verlengen van deze datum is in overleg</t>
  </si>
  <si>
    <t>mogelijk. Wij verzoeken U hierover voor de vervaldatum contact met ons op te nemen</t>
  </si>
  <si>
    <t>Algemene voorwaarden</t>
  </si>
  <si>
    <t>De algemene voorwaarden van Kozijnen Coördinator zijn gedeponeerd bij de Kamer van Koophandel.</t>
  </si>
  <si>
    <t>Deze zijn tevens te vinden op www.kozijnencoordinator.nl/algemene-voorwaarden en werden ook bijgevoegd</t>
  </si>
  <si>
    <t>bij deze offerte.</t>
  </si>
  <si>
    <t>Wij vertrouwen erop U hiermee voldoende te hebben geïnformeerd en zien uit naar een prettige samenwerking.</t>
  </si>
  <si>
    <t>Handtekening voor akkoord*:</t>
  </si>
  <si>
    <t>Datum :</t>
  </si>
  <si>
    <t>Belangrijk :</t>
  </si>
  <si>
    <t>Om deze opdracht in de meest optimale omstandigheden te laten verlopen ,</t>
  </si>
  <si>
    <t>verzoeken wij U voor vragen over exacte inmeting , productie en montage</t>
  </si>
  <si>
    <t>planning rechtstreeks contact op te nemen met de technische dienst en dit</t>
  </si>
  <si>
    <r>
      <t xml:space="preserve">op het mobiele nummer :  </t>
    </r>
    <r>
      <rPr>
        <b/>
        <sz val="10"/>
        <rFont val="Arial"/>
        <family val="2"/>
        <charset val="1"/>
      </rPr>
      <t>06/45231508</t>
    </r>
  </si>
  <si>
    <t>* Bij ondertekening geeft de klant een orderbevestiging en gaat hij akkoord met de gestelde condities in</t>
  </si>
  <si>
    <t>deze offerte en kent hij de algemene voorwaarden uitdrukkelijk dewelke per email of post werden bijgevoegd.</t>
  </si>
  <si>
    <t>Indien de aanbetaling niet binnen een week na ontvangst van de aanbetalingsfactuur is voldaan,</t>
  </si>
  <si>
    <t>dan heeft Kozijnen Coördinator het recht de offerte ongeldig te verklaren .</t>
  </si>
  <si>
    <t>Prijzen extra werken  :</t>
  </si>
  <si>
    <t>aantal</t>
  </si>
  <si>
    <t>omschrijving</t>
  </si>
  <si>
    <t>éénheidsprijs incl btw</t>
  </si>
  <si>
    <t>bedrag incl btw</t>
  </si>
  <si>
    <t>horren incl. btw :</t>
  </si>
  <si>
    <t>lm blauwe hardsteen incl. btw :</t>
  </si>
  <si>
    <t>lm glazuurdorpel incl. btw :</t>
  </si>
  <si>
    <t>lm aluminium dorpel incl.btw :</t>
  </si>
  <si>
    <t>multi-kiep systeem  incl. btw :</t>
  </si>
  <si>
    <t>kruk met sleutel incl. btw</t>
  </si>
  <si>
    <t>hijskraan indien noodzakelijk tot 20 lm incl. btw :</t>
  </si>
  <si>
    <t>hijskraan indien noodzakelijk tot 40 lm incl. btw :</t>
  </si>
  <si>
    <t>m² keralit op nieuwe achtergrond  incl. btw :</t>
  </si>
  <si>
    <t>m² keralit op bestaande achtergrond  incl. btw :</t>
  </si>
  <si>
    <t>lm trespastrook tot 40 cm breedte incl. btw :</t>
  </si>
  <si>
    <t>m² trespa  nieuwe achtergrond incl. btw :</t>
  </si>
  <si>
    <t>m² trespa  op bestaande achtergrond incl. btw :</t>
  </si>
  <si>
    <t>m² zonwerend glas incl.btw :</t>
  </si>
  <si>
    <t>m² melkglas incl. btw :</t>
  </si>
  <si>
    <t>m² veiligheids glas incl. btw :</t>
  </si>
  <si>
    <t>m² muur slopen incl. btw :</t>
  </si>
  <si>
    <t>plissé hordeur incl.btw :</t>
  </si>
  <si>
    <t>brievenbus incl. btw :</t>
  </si>
  <si>
    <t>kattenluik incl. btw :</t>
  </si>
  <si>
    <r>
      <t>lm waterkering in lood of zink tot 35 cm br.</t>
    </r>
    <r>
      <rPr>
        <sz val="8"/>
        <rFont val="Arial"/>
        <family val="2"/>
        <charset val="1"/>
      </rPr>
      <t xml:space="preserve"> </t>
    </r>
    <r>
      <rPr>
        <sz val="7"/>
        <rFont val="Arial"/>
        <family val="2"/>
        <charset val="1"/>
      </rPr>
      <t>incl. btw :</t>
    </r>
  </si>
  <si>
    <t>voordeurpaneel type PL85410B incl. btw :</t>
  </si>
  <si>
    <t>voordeurpaneel type PL85420B incl. btw</t>
  </si>
  <si>
    <t>voordeurpaneel type PL85430B incl. btw :</t>
  </si>
  <si>
    <t>vak(ken ) roedes verdelingen incl.btw :</t>
  </si>
  <si>
    <t>steiger tot 8 m incl btw indien noodzakelijk:</t>
  </si>
  <si>
    <t>steiger tot 12 m incl btw  indien noodzakelijk:</t>
  </si>
  <si>
    <t>m² glas in lood  incl btw :</t>
  </si>
  <si>
    <t>m² ondoorzichtbaar glas</t>
  </si>
  <si>
    <t>lakken kozijnen ( hout )</t>
  </si>
  <si>
    <t>Voor akkoord voor de extra prijzen ( datum + handtekening )</t>
  </si>
  <si>
    <t>Buitenafwerking</t>
  </si>
  <si>
    <t>Voor de aansluiting tussen het kozijn en de muur wordt er gebruik gemaakt van UV-bestendige,</t>
  </si>
  <si>
    <t>blijvend elastische en met kunsthars geimpregneerde compriband ( uitzetband ).</t>
  </si>
  <si>
    <t>Achter de uitzetband bevinden zich tevens twee sealings in rubber, dewelke een perfecte en</t>
  </si>
  <si>
    <t>blijvende water- en tochtdiching garanderen.</t>
  </si>
  <si>
    <t>Uiteraard wordt het kozijn volledig volgens de regels van de kunst gemonteerd, rekening</t>
  </si>
  <si>
    <t>houdend met een optimale isolatieaanbreng, plaatsen van loodslabbe en zo nodig het</t>
  </si>
  <si>
    <t>vernieuwen van  de raamdorpels.</t>
  </si>
  <si>
    <t>* het aanbrengen van  raamdorpels in blauwe hardsteen of geglazuurde tegels ( alle kleuren ) is mogelijk, maar is net als het aanbrengen van een</t>
  </si>
  <si>
    <t>nieuwe lood- of zinkdichting niet begrepen in de basisprijs .</t>
  </si>
  <si>
    <t>Binnenafwerking</t>
  </si>
  <si>
    <t>De binnenafwerking is steeds in de prijs begrepen en wordt voorzien als volgt :</t>
  </si>
  <si>
    <t>1.Vensterbank in kunststof of indien geen vensterbank gewenst dagkantafwerking</t>
  </si>
  <si>
    <t>in plaats van een vensterbank in kunststof.</t>
  </si>
  <si>
    <t>2.Dagkantafwerking beide zijkanten in combinatie met de bovenkant en eventueel de onderkant</t>
  </si>
  <si>
    <t>indien geen vensterbank aanwezig is, gebeuren steeds in kunststof.  Door deze manier van</t>
  </si>
  <si>
    <t>afwerking is alles volledig schildervrij en onderhoudsviendelijk .</t>
  </si>
  <si>
    <t>http://pro.ibrochure-instant.com/8290harinck/ib/</t>
  </si>
  <si>
    <t>PL85410B</t>
  </si>
  <si>
    <t>* 1 rechthoekig glas</t>
  </si>
  <si>
    <t>* afmeting van het glas naar keuze</t>
  </si>
  <si>
    <t>of</t>
  </si>
  <si>
    <t>PL85420B</t>
  </si>
  <si>
    <t>* 2 rechthoekige glazen * afmetingen van de glazen naar keuze</t>
  </si>
  <si>
    <t>PL85430B</t>
  </si>
  <si>
    <t>* 3 rechthoekige glazen * afmetingen van de glazen naar keuze</t>
  </si>
  <si>
    <t>Enkele referenties :</t>
  </si>
  <si>
    <t>Akerboom, Genestetstraat 10, 2394XN Hazerwoude-Rijnwijk</t>
  </si>
  <si>
    <t>Bartelink, Turkooistraat 67, 3523GK Utrecht</t>
  </si>
  <si>
    <t>Bertelink, Amalia van Solmslaan 30, 3401AZ IJsselstein</t>
  </si>
  <si>
    <t>Branratu, Zevenbergsedijkje 8, 3079DR Rotterdam</t>
  </si>
  <si>
    <t>Broek, Hofstraat 7, 2675AJ Honselerdijk</t>
  </si>
  <si>
    <t>Broekhof, Arent Krijtstraat 42, 1111AM Diemen</t>
  </si>
  <si>
    <t>Brouwer, Robijnstraat 48b , 3051VN Rotterdam</t>
  </si>
  <si>
    <t>Buijze, Cornelis Dirksstraat 171, 3554VK Utrecht</t>
  </si>
  <si>
    <t>Daimech, B.V.Meinzeslaan 143, 1063AZ Amsterdam</t>
  </si>
  <si>
    <t>Dave, Damasstraat 28, 2522TV Den Haag</t>
  </si>
  <si>
    <t>de Boer, Dr. A. Schweizerstraat 37, 2461AZ Ter Aar</t>
  </si>
  <si>
    <t>de Kleine, Wildenberg 59, 2716NG Zoetermeer</t>
  </si>
  <si>
    <t>de Mooij, Rijnmond 12, 2225VV Katwijk aan Zee</t>
  </si>
  <si>
    <t>de Rouwe, Lange Leidsedwarsstraat 164, 1017NP Amsterdam</t>
  </si>
  <si>
    <t>Donmez, Platostraat 160, 3076BR Rotterdam</t>
  </si>
  <si>
    <t>Ergen, Merrellaan 85, 3135KR Vlaardingen</t>
  </si>
  <si>
    <t>Evora, Merellaan 361, 2903GJ Capelle a/d IJssel</t>
  </si>
  <si>
    <t>Franken, Nieuwkoopseweg 25, 2631PP Nootdorp</t>
  </si>
  <si>
    <t>Geernaert, Tollenstraat 16, 2712 Zoetermeer</t>
  </si>
  <si>
    <t>Golshani, Copernicusstraat 255, 2561VZ Den Haag</t>
  </si>
  <si>
    <t>Gotlieb , Camera Obscuralaan 97, 1183JX Amstelveen</t>
  </si>
  <si>
    <t>Graveland, Parsifaldreef 1 , 3561GZ Utrecht</t>
  </si>
  <si>
    <t>Heidt, Renswoudelaan 83, 2546XG Den Haag</t>
  </si>
  <si>
    <t>Hicks, Salamanderveen 207, 3205TB Spijkernisse</t>
  </si>
  <si>
    <t>Hordijk, Jaarsveldstraat 210, 2446CV Den Haag</t>
  </si>
  <si>
    <t>Hospes, Kamelenspoor 451, 3605TG Maarsen</t>
  </si>
  <si>
    <t>Huizer , Schalkeroord 33, 3079WC Rotterdam</t>
  </si>
  <si>
    <t>Jacobs, Eiklaan 35, 2282AS Rijsdijk</t>
  </si>
  <si>
    <t>Jainandunsing, Staverdenstraat 123, 2573DC Den Haag</t>
  </si>
  <si>
    <t>Jippes, Akkerwindestraat 21A, 3051LA Rotterdam</t>
  </si>
  <si>
    <t>Kanapathipillai , Goudenregenlaan 11, 1901SM Castricum</t>
  </si>
  <si>
    <t>Khan, Jongmansstraat 22, 1504KA Zaandam</t>
  </si>
  <si>
    <t>Knobbout, Schalkeroord 67, 3079Wc Rotterdam</t>
  </si>
  <si>
    <t>Koelemij, Tafelbergstraat 15, 2021SN Haarlem</t>
  </si>
  <si>
    <t>Kok, Molenland14R3, 3641PL Wilnis</t>
  </si>
  <si>
    <t>Korpershoek,Kalmoeslaan 11, 2465BK Rijnsaterwoude</t>
  </si>
  <si>
    <t>Lammerts, Kuilkant 99, 2993DV Barendrecht</t>
  </si>
  <si>
    <t>Linschoten, Ganzenveldstraat 37, 1024Cm Amsterdam</t>
  </si>
  <si>
    <t>Lou, Jan Vermeerstraat 9, 3117WP Schiedam</t>
  </si>
  <si>
    <t>Meeder, Blankershoek 55, 3085EC Rotterdam</t>
  </si>
  <si>
    <t>Miguel, Johannes J. Glasweg 51, 1035SR Amsterdam</t>
  </si>
  <si>
    <t>Noordwijk, Lefelaarsingel58a , 3083KL Rotterdam</t>
  </si>
  <si>
    <t>Orth, Salamanderveen 104 , 3205TD Spijkernisse</t>
  </si>
  <si>
    <t>Paardekam, Tichelberg 12, 2716LL Zoetermeer</t>
  </si>
  <si>
    <t>Princen, Willem Paaphove 2, 2726BS Zoetermeer</t>
  </si>
  <si>
    <t>Reilman, Kikkerveen 356, 3205XJ Spijkernisse</t>
  </si>
  <si>
    <t>Ris, Laan van Westmolen 38, 3271BK Mijnheerenland</t>
  </si>
  <si>
    <t>Scheepens, Prins Hendrikkade 157A, 3071KP Rotterdam</t>
  </si>
  <si>
    <t>Sillen, Kievitstraat 9, 2771TH Boskoop</t>
  </si>
  <si>
    <t>Sipkens, Jacob van Euisdealweg 3, 1191EG Oudekerk a/d Amstel</t>
  </si>
  <si>
    <t>Sjamaar, Madelon Lulofsstraat 1, 3207HK Spijkernisse</t>
  </si>
  <si>
    <t>Tenzer, Rolklaver 44, 3069DH Rotterdam</t>
  </si>
  <si>
    <t>Timmermans, 's-Gravenhagehof 16, 1324XS Almere</t>
  </si>
  <si>
    <t>Van Beelen, Van Limburg Stirumstraat 27, 2201JM Noordwijk</t>
  </si>
  <si>
    <t>van de Scheur, De Oude Wei 1 , 3958DE Amerongen</t>
  </si>
  <si>
    <t>van der Ploeg , Vijverlaan 459, 2925VG Krimpen a/d IJssel</t>
  </si>
  <si>
    <t>van Deutekom, Zuringvaart 25, 2724VX Zoetermeer</t>
  </si>
  <si>
    <t>Van Dongen , Titus Brandsmastraat 7, 3262VJ Oud Beijerland</t>
  </si>
  <si>
    <t>van Driel , Generaal Spoorlaan 375 , 2283GJ Rijswijk</t>
  </si>
  <si>
    <t>van Hengst, Polluxstraat 16, 3204BV Spijkernisse</t>
  </si>
  <si>
    <t>van Kesteren, Koxhorn 5, 1082EV Amsterdam</t>
  </si>
  <si>
    <t>van Koppen ,Sperwerhorst 31, 2675Wv Honselersdijk</t>
  </si>
  <si>
    <t>van Kuijk,Kerkstraat 41, 3262PG Oud Beijerland</t>
  </si>
  <si>
    <t>van Lint, Kreeftwater 56, 2993DZ Barendrecht</t>
  </si>
  <si>
    <t>van Loo , Piet Zwartstraat 9 , 3059PL Rotterdam</t>
  </si>
  <si>
    <t>Van Rijn, Spechtlaan 6, 2261Bl Leidschendam</t>
  </si>
  <si>
    <t>van Vliet, Meikampgraag 5, 4174LA Hellouw</t>
  </si>
  <si>
    <t>Van Voorst, Hemonystraat 44-3, 1074BS Amsterdam</t>
  </si>
  <si>
    <t>van Weerden, Edelsteenweg 8, 2651SR Berkel en Rodenrijs</t>
  </si>
  <si>
    <t>van Wetten, Tomatenstraat 226, 2564CZ Den Haag</t>
  </si>
  <si>
    <t>Vellinga, Fregatstraat 43, 3534RA Utrecht</t>
  </si>
  <si>
    <t>Vellinga, Strijnsestraat 43, 3114PT Schiedam</t>
  </si>
  <si>
    <t>Vermeer, Meidoornhof 26, 2678Re De Lier</t>
  </si>
  <si>
    <t>Verra, Nieuwstraat 85, 2266AC Leidschedam</t>
  </si>
  <si>
    <t>Vervoort, Rijksstraat 248, 2988BN Ridderkerk</t>
  </si>
  <si>
    <t>Vredenburg, Sperwerlaan 27, 3435GD Nieuwegein</t>
  </si>
  <si>
    <t>Whittet, Van Der Helmstraat 227, 3067HE Rotterdam</t>
  </si>
  <si>
    <t>Wildschut, Poeldijkseweg 13, 2681LT Monster</t>
  </si>
  <si>
    <t>Zeven, Amperestraat 152, 2563 Den Haag</t>
  </si>
  <si>
    <t>Zuijdgeest, Salamanderveen 102, 3205TD, Spijkenissen</t>
  </si>
  <si>
    <t>Belangrijk om te weten :</t>
  </si>
  <si>
    <t>* glasoppervlakten groter dan 2,5 m² worden automatisch uitgevoerd in dikker glas zijnde 6/15/5</t>
  </si>
  <si>
    <t>* kinderbeveiliging in kiepstand bij draaikiepkozijnen is standaard aanwezig</t>
  </si>
  <si>
    <t>* alle voor- &amp; achterdeuren hebben standaard een aluminium dorpel</t>
  </si>
  <si>
    <t>* verwijderen en afvoer oude kozijnen standaard steeds voorzien</t>
  </si>
  <si>
    <t>* alle kozijnen en deuren standaard politiekeurmerk ** en ***</t>
  </si>
  <si>
    <t>* garantie op product en montage steeds 15 jaar</t>
  </si>
  <si>
    <t>* alle deuren hebben cilinder ***SKG keurmerk</t>
  </si>
  <si>
    <t>* montage met of zonder stelkozijnen volgens wens klant</t>
  </si>
  <si>
    <t>* vanaf 1 mei 2016 is het bestellen van kozijnen met rechte las uitvoering mogelijk</t>
  </si>
  <si>
    <t>* de korting is geldig op het geheel ( bij keuze voor niet alle kozijnen vervalt de korting )</t>
  </si>
  <si>
    <r>
      <t xml:space="preserve">Prijzen per kozijn </t>
    </r>
    <r>
      <rPr>
        <sz val="10"/>
        <rFont val="Arial"/>
        <family val="2"/>
        <charset val="1"/>
      </rPr>
      <t xml:space="preserve"> </t>
    </r>
    <r>
      <rPr>
        <b/>
        <sz val="16"/>
        <rFont val="Arial"/>
        <family val="2"/>
        <charset val="1"/>
      </rPr>
      <t xml:space="preserve"> : </t>
    </r>
  </si>
  <si>
    <t>Positie</t>
  </si>
  <si>
    <t>EH-prijs</t>
  </si>
  <si>
    <t>bedrag</t>
  </si>
  <si>
    <t>korting</t>
  </si>
  <si>
    <r>
      <t xml:space="preserve">   </t>
    </r>
    <r>
      <rPr>
        <b/>
        <u/>
        <sz val="10"/>
        <rFont val="Arial"/>
        <family val="2"/>
        <charset val="1"/>
      </rPr>
      <t>prijs incl.korting</t>
    </r>
  </si>
  <si>
    <t>prijs incl. btw</t>
  </si>
  <si>
    <t>Prijzen varianten of opties :</t>
  </si>
  <si>
    <t>het produceren,  leveren, monteren en afwerken van hardhouten kozijnen, conform bespreking,</t>
  </si>
  <si>
    <t>De levertijd ligt gemiddeld tussen zes à negen  weken na de opdrachtbevestiging ,exacte inmeting en</t>
  </si>
  <si>
    <t>* montage nieuwe houten kozijnen</t>
  </si>
  <si>
    <t>De houten kozijnen worden geproduceerd in onze eigen fabriek .</t>
  </si>
  <si>
    <t>* profielen met U-waarde 1.1 :</t>
  </si>
  <si>
    <t>* binnenafwerking in hout is tevens mogelijk</t>
  </si>
  <si>
    <t>het produceren,  leveren, monteren en afwerken van aluminium kozijnen, conform bespreking,</t>
  </si>
  <si>
    <t>De levertijd ligt gemiddeld tussen negen à elf  weken na de opdrachtbevestiging ,exacte inmeting en</t>
  </si>
  <si>
    <t>* montage nieuwe  kozijnen</t>
  </si>
  <si>
    <t>De aluminium kozijnen worden geproduceerd in onze eigen fabriek .</t>
  </si>
  <si>
    <r>
      <t xml:space="preserve">          De nieuwe </t>
    </r>
    <r>
      <rPr>
        <b/>
        <sz val="11"/>
        <color rgb="FF000000"/>
        <rFont val="Calibri"/>
        <family val="2"/>
        <charset val="1"/>
      </rPr>
      <t>CS 38-SL</t>
    </r>
    <r>
      <rPr>
        <sz val="12"/>
        <color rgb="FF000000"/>
        <rFont val="Arial Narrow"/>
        <family val="2"/>
        <charset val="1"/>
      </rPr>
      <t xml:space="preserve"> is een sterk geïsoleerd driekamersysteem voor de vervaardiging van ramen en</t>
    </r>
  </si>
  <si>
    <t>deuren met verhoogde thermische eigenschappen dat elegantie, verhoogde sterkte,</t>
  </si>
  <si>
    <t>energie-efficiëntie alsook productiegemak combineert.</t>
  </si>
  <si>
    <t>De slanke lijn aan de buitenzijde maakt dat dit systeem de ideale oplossing biedt voor</t>
  </si>
  <si>
    <t>nieuwbouwprojecten  alsook voor de vervanging van stalen ramen en raam-deuren waar het</t>
  </si>
  <si>
    <t>originele design moet behouden blijven. Alle types van naar binnen- en buitendraaiende</t>
  </si>
  <si>
    <t>vleugels zijn mogelijk.</t>
  </si>
  <si>
    <t>Verschillende binnen- en buitenkleuren zijn mogelijk.</t>
  </si>
  <si>
    <t>TECHNISCHE KENMERKEN</t>
  </si>
  <si>
    <t>Stijlvarianten</t>
  </si>
  <si>
    <t>CS 38-SL</t>
  </si>
  <si>
    <t>CS 38-SL FLAT</t>
  </si>
  <si>
    <t>Min. aanzichtbreedte binnendraaiend raam kader</t>
  </si>
  <si>
    <t>33 mm</t>
  </si>
  <si>
    <t>48 mm</t>
  </si>
  <si>
    <t>Min. aanzichtbreedte binnendraaiend raam vleugel</t>
  </si>
  <si>
    <t>23 mm</t>
  </si>
  <si>
    <t>22 mm</t>
  </si>
  <si>
    <t>Min. aanzichtbreedte buitendraaiend raam kader</t>
  </si>
  <si>
    <t>29 mm</t>
  </si>
  <si>
    <t>/</t>
  </si>
  <si>
    <t>Min. aanzichtbreedte buitendraaiend raam vleugel</t>
  </si>
  <si>
    <t>60 mm</t>
  </si>
  <si>
    <t>Min. aanzichtbreedte T-profiel</t>
  </si>
  <si>
    <t>Inbouwdiepte raam kader</t>
  </si>
  <si>
    <t>90 mm</t>
  </si>
  <si>
    <t>67 mm</t>
  </si>
  <si>
    <t>Inbouwdiepte raam vleugel</t>
  </si>
  <si>
    <t>76 mm</t>
  </si>
  <si>
    <t>64 mm</t>
  </si>
  <si>
    <t>Sponninghoogte</t>
  </si>
  <si>
    <t>14 mm</t>
  </si>
  <si>
    <t>Glasdikte</t>
  </si>
  <si>
    <t>tot 47 mm</t>
  </si>
  <si>
    <t>Beglazing</t>
  </si>
  <si>
    <t>droge beglazing met EPDM of neutrale siliconen</t>
  </si>
  <si>
    <t>Thermische isolatie</t>
  </si>
  <si>
    <t>omegavormige glasvezelversterkte polyamidestrippen ( kader 23 mm-vleugel 22mm)</t>
  </si>
  <si>
    <t>PRESTATIES</t>
  </si>
  <si>
    <t>ENERGIE</t>
  </si>
  <si>
    <t>Thermische isolatie (1)</t>
  </si>
  <si>
    <t>CS 38-SL :</t>
  </si>
  <si>
    <t>Uf-waarde vast: tussen 2,9 en 3,4 W/m²K</t>
  </si>
  <si>
    <t>EN ISO 10077-2</t>
  </si>
  <si>
    <t>Uf-waarde opengaand: tussen 2,9 en 3,1 W/m²K</t>
  </si>
  <si>
    <t>CS 38-SL HI:</t>
  </si>
  <si>
    <t>Uf-waarde vast tussen 2,2 en 2,7 W/m²K</t>
  </si>
  <si>
    <t>Uf-waarde opengaand tussen 2,6 en 2,8 W/m²K</t>
  </si>
  <si>
    <t>COMFORT</t>
  </si>
  <si>
    <t>Akoestische isolatie (2)</t>
  </si>
  <si>
    <t>NBN S01-400-1; NBN EN ISO</t>
  </si>
  <si>
    <t>Rw (C;Ctr) = 36 (-1;-4) dB/45 (0;-3) dB, afhankelijk van</t>
  </si>
  <si>
    <t>140-3; NBN EN ISO 717-1</t>
  </si>
  <si>
    <t>het glastype</t>
  </si>
  <si>
    <t>Luchtdoorlatenheid, max</t>
  </si>
  <si>
    <t>testdruk (3)</t>
  </si>
  <si>
    <t>(150 Pa)</t>
  </si>
  <si>
    <t>(300 Pa)</t>
  </si>
  <si>
    <t>(600 Pa)</t>
  </si>
  <si>
    <t>NBN EN 1026; NBN EN 12207</t>
  </si>
  <si>
    <t>Waterdichtheid (4)</t>
  </si>
  <si>
    <t>6A</t>
  </si>
  <si>
    <t>7A</t>
  </si>
  <si>
    <t>8A</t>
  </si>
  <si>
    <t>9A</t>
  </si>
  <si>
    <t>E</t>
  </si>
  <si>
    <t>NBN EN 1027; NBN EN 12208</t>
  </si>
  <si>
    <t>(250 Pa)</t>
  </si>
  <si>
    <t>(450 Pa)</t>
  </si>
  <si>
    <t>(750 Pa)</t>
  </si>
  <si>
    <t>Weerstand tegen windbelasting,</t>
  </si>
  <si>
    <t>max testdruk (5)</t>
  </si>
  <si>
    <t>NBN EN 12211; NBN EN 12210</t>
  </si>
  <si>
    <t>(400 Pa)</t>
  </si>
  <si>
    <t>(800 Pa)</t>
  </si>
  <si>
    <t>(1200 Pa)</t>
  </si>
  <si>
    <t>(1600 Pa)</t>
  </si>
  <si>
    <t>(2000 Pa)</t>
  </si>
  <si>
    <t>relatieve doorbuiging (5)</t>
  </si>
  <si>
    <t>A</t>
  </si>
  <si>
    <t>B</t>
  </si>
  <si>
    <t>C</t>
  </si>
  <si>
    <t>NBN EN 1211; NBN EN 12210</t>
  </si>
  <si>
    <t>(≤ 1/150)</t>
  </si>
  <si>
    <t>(≤ 1/200)</t>
  </si>
  <si>
    <t>(≤ 1/300)</t>
  </si>
  <si>
    <t>VEILIGHEID</t>
  </si>
  <si>
    <t>Inbraakwerend (6)</t>
  </si>
  <si>
    <t>NBN ENV 1627 - NBN ENV</t>
  </si>
  <si>
    <t>WK 1</t>
  </si>
  <si>
    <t>WK 2</t>
  </si>
  <si>
    <t>WK 3</t>
  </si>
  <si>
    <t>(ramen)</t>
  </si>
  <si>
    <t>Deze tabel toont mogelijke klassen en waarden van de prestaties. Deze aangeduid in het rood zijn de waarden die van</t>
  </si>
  <si>
    <t>toepassing zijn op dit systeem.</t>
  </si>
  <si>
    <t>(1) De Uf-waarde meet de warmteoverdrachtcoëfficiënt. Hoe lager de Uf-waarde, hoe beter de thermische isolatie van het kader.</t>
  </si>
  <si>
    <t>(2) De Rw-factor geeft de geluidsisolatiewaarde van het kader weer.</t>
  </si>
  <si>
    <t>(3) De luchtdichtheidstest meet het luchtvolume dat door een gesloten raam gaat bij een bepaalde luchtdruk.</t>
  </si>
  <si>
    <t>(4) De waterdichtheidstest stelt het systeem bloot aan een gelijkmatige waterstraal bij een toenemende luchtdruk tot het water</t>
  </si>
  <si>
    <t>door het raam dringt.</t>
  </si>
  <si>
    <t>(5) De windbelastingsweerstand is een maatstaf voor de structuursterkte van het profiel. Bij deze test wordt het systeem</t>
  </si>
  <si>
    <t>blootgesteld aan een toenemende luchtdruk om de windkracht te stimuleren. Er zijn vijf windweerstandsniveaus ( 1 t.e.m. 5) en</t>
  </si>
  <si>
    <t>drie doorbuigklassen (A,B,C). Hoe hoger de waarde,hoe beter de eigenschappen.</t>
  </si>
  <si>
    <t>(6) De inbraakweerstand wordt getest door de statische en dynamische belastingen en door gesimuleerde inbraakpogingen</t>
  </si>
  <si>
    <t>met specifiek gereedschap.</t>
  </si>
  <si>
    <t>3-KAMERPROFIEL</t>
  </si>
  <si>
    <t>Deze reeks van thermisch onderbroken profielen vindt zijn toepassing</t>
  </si>
  <si>
    <t>HOOG ISOLEREND</t>
  </si>
  <si>
    <t>daar waar strenge normen gelden voor zowel thermische als</t>
  </si>
  <si>
    <t>akoestische isolatie</t>
  </si>
  <si>
    <t>TOEPASSINGEN</t>
  </si>
  <si>
    <t>PRESTATIENIVEAU</t>
  </si>
  <si>
    <t>• Vaste ramen voor dubbele beglazing</t>
  </si>
  <si>
    <t>• Warmtedoorgangscoëfficiënt:</t>
  </si>
  <si>
    <t>• Draairamen: enkel- of dubbel opendraaiend met</t>
  </si>
  <si>
    <t>EFi+: 1.39 W/m2 K &lt; Uf &lt; 2.19 W/m2 K</t>
  </si>
  <si>
    <t>mogelijkheid tot kipstand</t>
  </si>
  <si>
    <t>• Luchtdoorlatendheid: Klasse 4 (E1200A)</t>
  </si>
  <si>
    <t>• Vlakke deuren zowel enkel- als dubbel opendraaiend</t>
  </si>
  <si>
    <t>• Waterdichtheid: Klasse E1200A (NBN EN 12208)</t>
  </si>
  <si>
    <t>MATERIAAL</t>
  </si>
  <si>
    <t>• Weerstand tegen wind: Klasse C4 (NBN EN 12210)</t>
  </si>
  <si>
    <t>Aluminium</t>
  </si>
  <si>
    <t>• Inbraakwerendheid: Klasse 2 (NEN 5096 &amp; ENV 1627)</t>
  </si>
  <si>
    <t>BIJZONDERE KENMERKEN</t>
  </si>
  <si>
    <t>• 3 kamersysteem</t>
  </si>
  <si>
    <t>• Legering Al MgSi 05-F22</t>
  </si>
  <si>
    <t>• Middendichting in E.P.D.M. met aanslag op isolatiestrip</t>
  </si>
  <si>
    <t>• Mechanische kernmerken (NBN EN 755-2)</t>
  </si>
  <si>
    <t>• Beglazing: - vaste kader: 4 mm – 51 mm</t>
  </si>
  <si>
    <t>Toleranties</t>
  </si>
  <si>
    <t>- vleugel: 13 mm – 60 mm</t>
  </si>
  <si>
    <t>• Wanddikten en afmetingen van de profielen</t>
  </si>
  <si>
    <t>• Hang- en sluitwerk: EURONUT- en PVC-beslag</t>
  </si>
  <si>
    <t>volgens NBN EN 12020-2</t>
  </si>
  <si>
    <t>• Inbouwdiepte: - buitenkader: 65 mm</t>
  </si>
  <si>
    <t>Dichtingen</t>
  </si>
  <si>
    <t>- vleugel: 74 mm</t>
  </si>
  <si>
    <t>• EPDM volgens NBN EN 12365</t>
  </si>
  <si>
    <t>• Beglazingssponningdiepte: 22 mm</t>
  </si>
  <si>
    <t>Thermische onderbreking</t>
  </si>
  <si>
    <t>• Glaslatten: recht + afgerond</t>
  </si>
  <si>
    <t>• Polyamide (PA 6.6.25) strippen</t>
  </si>
  <si>
    <t>versterkt met 25 % glasvezel met draadlijm</t>
  </si>
  <si>
    <t>die een technische goedkeuring dragen (ATG/H 726)</t>
  </si>
  <si>
    <t>OPPERVLAKTEBEHANDELING</t>
  </si>
  <si>
    <t>Lakken</t>
  </si>
  <si>
    <t>• Elektrostatische “Powder Coating”: volgens de richtlijnen van Qualicoat in alle gangbare RAL-kleuren zowel</t>
  </si>
  <si>
    <t>glanzend als mat met Qualicoat licentie n°219</t>
  </si>
  <si>
    <t>• Metallic Structuurlak: derde generatie en beste kwaliteit van poederlak</t>
  </si>
  <si>
    <t>• Life Colours: matte structuurlakken</t>
  </si>
  <si>
    <t>• Houtstructuur: kleurengamma met het uitzicht van echt hout</t>
  </si>
  <si>
    <t>• Metal effects: kleurengamma dat de effecten van metaal (dat verouderd is door de tijd) herproduceert</t>
  </si>
  <si>
    <t>• Lakanodisatie: de kwaliteiten van een uitmuntende lak en de ‘look’ van een anodisatieproces</t>
  </si>
  <si>
    <t>Alle lakwerk wordt geleverd met een 15-jarig garantie-certificaat.</t>
  </si>
  <si>
    <t>THERMISCHE ONDERBREKING</t>
  </si>
  <si>
    <t>• De profielen zijn voorzien van een thermische onderbreking</t>
  </si>
  <si>
    <t>bestaande uit glasvezel versterkte polyamide-strips die door middel van speciale technieken geklemd</t>
  </si>
  <si>
    <t>worden in de 2 profielhelften.</t>
  </si>
  <si>
    <t>• Deze strips zijn voorzien van een lijmdraad die een extra afdichting garanderen</t>
  </si>
  <si>
    <t>Offerte</t>
  </si>
  <si>
    <t>Referentienummer:</t>
  </si>
  <si>
    <t>Betreft :</t>
  </si>
  <si>
    <t>Het leveren en plaatsen van kozijnen aan de</t>
  </si>
  <si>
    <t>Wij zijn verheugd met uw aanvraag en de hierbij getoonde interesse in ons bedrijf en</t>
  </si>
  <si>
    <t>onze service .</t>
  </si>
  <si>
    <t>Van productie tot en met montage gebeurt in eigen beheer en geeft alzo de volledige</t>
  </si>
  <si>
    <t>garantie op een perfect eindresultaat  volgens  de geldende Nederlandse bouwnormen.</t>
  </si>
  <si>
    <t>Wij offreren u het aangevraagde werk in onze gekende gecertificeerde topkwaliteit</t>
  </si>
  <si>
    <t>profielen  voorzien van het  3 sterren politiekeurmerk  GU hang-  en sluitwerk.</t>
  </si>
  <si>
    <t>Blz. 1/3</t>
  </si>
  <si>
    <t>In bijlage de tekeningen en maatvoering  van de door u gevraagde kozijnen zijnde:</t>
  </si>
  <si>
    <t>Buitenkader</t>
  </si>
  <si>
    <t>Draaideel</t>
  </si>
  <si>
    <t>Binnenkader</t>
  </si>
  <si>
    <t>buitenkader</t>
  </si>
  <si>
    <t>Opmerkingen :</t>
  </si>
  <si>
    <t>Totaalprijs inclusief 21% BTW + montage:</t>
  </si>
  <si>
    <t>€</t>
  </si>
  <si>
    <t>Blz. 2/3</t>
  </si>
  <si>
    <t>Zekerheden :</t>
  </si>
  <si>
    <r>
      <t>A</t>
    </r>
    <r>
      <rPr>
        <b/>
        <sz val="10"/>
        <rFont val="Arial"/>
        <family val="2"/>
        <charset val="1"/>
      </rPr>
      <t>- Profielen van de topproducenten  Deceuninck en Aluplast</t>
    </r>
  </si>
  <si>
    <r>
      <t>A</t>
    </r>
    <r>
      <rPr>
        <b/>
        <sz val="10"/>
        <rFont val="Arial"/>
        <family val="2"/>
        <charset val="1"/>
      </rPr>
      <t>- Hang- en sluitwerk van het merk GU</t>
    </r>
  </si>
  <si>
    <r>
      <t>A</t>
    </r>
    <r>
      <rPr>
        <b/>
        <sz val="10"/>
        <rFont val="Arial"/>
        <family val="2"/>
        <charset val="1"/>
      </rPr>
      <t>- Glas standaard HR++: 5/15/5 met u-waarde1.1</t>
    </r>
  </si>
  <si>
    <r>
      <t>A</t>
    </r>
    <r>
      <rPr>
        <b/>
        <sz val="10"/>
        <rFont val="Arial"/>
        <family val="2"/>
        <charset val="1"/>
      </rPr>
      <t>- Bij glasoppervlakken groter dan 2,5m² wordt de gladdikte automatisch 6/15/5</t>
    </r>
  </si>
  <si>
    <r>
      <t>A</t>
    </r>
    <r>
      <rPr>
        <b/>
        <sz val="10"/>
        <rFont val="Arial"/>
        <family val="2"/>
        <charset val="1"/>
      </rPr>
      <t xml:space="preserve">- Verwijderen en afvoeren oude kozijnen is steeds begrepen in de prijs </t>
    </r>
  </si>
  <si>
    <r>
      <t>A</t>
    </r>
    <r>
      <rPr>
        <b/>
        <sz val="10"/>
        <rFont val="Arial"/>
        <family val="2"/>
        <charset val="1"/>
      </rPr>
      <t xml:space="preserve">- Buitenafwerking siliconenvrij - plaatsing met uitzetband </t>
    </r>
  </si>
  <si>
    <r>
      <t>A</t>
    </r>
    <r>
      <rPr>
        <b/>
        <sz val="10"/>
        <rFont val="Arial"/>
        <family val="2"/>
        <charset val="1"/>
      </rPr>
      <t xml:space="preserve">- Binnenafwerking met kunststof: dagkanten en vensterbank waar nodig </t>
    </r>
  </si>
  <si>
    <r>
      <t>a</t>
    </r>
    <r>
      <rPr>
        <b/>
        <sz val="10"/>
        <rFont val="Arial"/>
        <family val="2"/>
        <charset val="1"/>
      </rPr>
      <t>- Alle sloten, hang-&amp; sluitwerk: 3 sterren politiekeurmerk</t>
    </r>
  </si>
  <si>
    <r>
      <t>A</t>
    </r>
    <r>
      <rPr>
        <b/>
        <sz val="10"/>
        <rFont val="Arial"/>
        <family val="2"/>
        <charset val="1"/>
      </rPr>
      <t xml:space="preserve">- Plaatsen met of zonder stelkozijnen , volgens wens klant </t>
    </r>
  </si>
  <si>
    <r>
      <t>a</t>
    </r>
    <r>
      <rPr>
        <b/>
        <sz val="10"/>
        <rFont val="Arial"/>
        <family val="2"/>
        <charset val="1"/>
      </rPr>
      <t xml:space="preserve">- 15 jaar garantie op product en montage </t>
    </r>
  </si>
  <si>
    <t>Wij hopen u te mogen begeleiden in uw keuze en te zorgen voor een mooi en</t>
  </si>
  <si>
    <t>duurzaam resultaat.</t>
  </si>
  <si>
    <t>Met vriendelijke groet ,</t>
  </si>
  <si>
    <t>Beneluxkozijn BV</t>
  </si>
  <si>
    <t>085 - 3010107</t>
  </si>
  <si>
    <t>Traviataweg 53</t>
  </si>
  <si>
    <t>info@beneluxkozijnen.nl</t>
  </si>
  <si>
    <t>3194JW Rotterdam</t>
  </si>
  <si>
    <t>www.beneluxkozijn.nl</t>
  </si>
  <si>
    <t>Blz.3/3</t>
  </si>
  <si>
    <r>
      <t>A</t>
    </r>
    <r>
      <rPr>
        <b/>
        <sz val="10"/>
        <rFont val="Arial"/>
        <family val="2"/>
        <charset val="1"/>
      </rPr>
      <t>- Profielen gemaakt uit  1ste kwaliteit meranti en merbau</t>
    </r>
  </si>
  <si>
    <r>
      <t>a</t>
    </r>
    <r>
      <rPr>
        <b/>
        <sz val="10"/>
        <rFont val="Arial"/>
        <family val="2"/>
        <charset val="1"/>
      </rPr>
      <t xml:space="preserve">- Hout is behandelt tegen schimmels en rotten </t>
    </r>
  </si>
  <si>
    <r>
      <t>a</t>
    </r>
    <r>
      <rPr>
        <b/>
        <sz val="10"/>
        <rFont val="Arial"/>
        <family val="2"/>
        <charset val="1"/>
      </rPr>
      <t xml:space="preserve">- Hout is verkrijgbaar : blank , gegrond en gelakt </t>
    </r>
  </si>
  <si>
    <r>
      <t>a</t>
    </r>
    <r>
      <rPr>
        <b/>
        <sz val="10"/>
        <rFont val="Arial"/>
        <family val="2"/>
        <charset val="1"/>
      </rPr>
      <t xml:space="preserve">- Binnenafwerking in hout behoort ook tot de mogelijkheden  </t>
    </r>
  </si>
  <si>
    <r>
      <t>A</t>
    </r>
    <r>
      <rPr>
        <b/>
        <sz val="10"/>
        <rFont val="Arial"/>
        <family val="2"/>
        <charset val="1"/>
      </rPr>
      <t>- Profielen van de topproducenten Reynaers en Aliplast</t>
    </r>
  </si>
  <si>
    <t xml:space="preserve">          of</t>
  </si>
  <si>
    <t xml:space="preserve">           of</t>
  </si>
  <si>
    <r>
      <t xml:space="preserve">     </t>
    </r>
    <r>
      <rPr>
        <sz val="12"/>
        <color rgb="FF000000"/>
        <rFont val="Arial Narrow"/>
        <family val="2"/>
      </rPr>
      <t>of</t>
    </r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</si>
</sst>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7">
    <numFmt numFmtId="164" formatCode="dd/mm/yyyy"/>
    <numFmt numFmtId="165" formatCode="_-* #,##0.00_-;_-* #,##0.00\-;_-* \-??_-;_-@_-"/>
    <numFmt numFmtId="166" formatCode="_-* #,##0.0_-;_-* #,##0.0\-;_-* \-??_-;_-@_-"/>
    <numFmt numFmtId="167" formatCode="_-* #,##0\ _€_-;\-* #,##0\ _€_-;_-* \-??\ _€_-;_-@_-"/>
    <numFmt numFmtId="168" formatCode="_-* #,##0.00\ _€_-;\-* #,##0.00\ _€_-;_-* \-??\ _€_-;_-@_-"/>
    <numFmt numFmtId="169" formatCode="_ * #,##0.00_ ;_ * \-#,##0.00_ ;_ * \-??_ ;_ @_ "/>
    <numFmt numFmtId="170" formatCode="dd/mmm"/>
  </numFmts>
  <fonts count="42" x14ac:knownFonts="1">
    <font>
      <sz val="12"/>
      <color rgb="FF000000"/>
      <name val="Arial Narrow"/>
      <family val="2"/>
      <charset val="1"/>
    </font>
    <font>
      <b/>
      <sz val="12"/>
      <color rgb="FF000000"/>
      <name val="Arial Narrow"/>
      <family val="2"/>
      <charset val="1"/>
    </font>
    <font>
      <b/>
      <u/>
      <sz val="12"/>
      <color rgb="FF000000"/>
      <name val="Arial Narrow"/>
      <family val="2"/>
      <charset val="1"/>
    </font>
    <font>
      <u/>
      <sz val="10"/>
      <color rgb="FF0000FF"/>
      <name val="Arial"/>
      <family val="2"/>
      <charset val="1"/>
    </font>
    <font>
      <b/>
      <sz val="10"/>
      <name val="Arial"/>
      <family val="2"/>
      <charset val="1"/>
    </font>
    <font>
      <sz val="10"/>
      <name val="Arial"/>
      <family val="2"/>
      <charset val="1"/>
    </font>
    <font>
      <sz val="8"/>
      <name val="Arial"/>
      <family val="2"/>
      <charset val="1"/>
    </font>
    <font>
      <sz val="11"/>
      <name val="Calibri"/>
      <family val="2"/>
      <charset val="1"/>
    </font>
    <font>
      <sz val="10"/>
      <color rgb="FF000000"/>
      <name val="Arial"/>
      <family val="2"/>
      <charset val="1"/>
    </font>
    <font>
      <b/>
      <sz val="10"/>
      <color rgb="FF000000"/>
      <name val="Arial"/>
      <family val="2"/>
      <charset val="1"/>
    </font>
    <font>
      <b/>
      <u/>
      <sz val="10"/>
      <color rgb="FFFF0000"/>
      <name val="Arial"/>
      <family val="2"/>
      <charset val="1"/>
    </font>
    <font>
      <b/>
      <i/>
      <sz val="10"/>
      <name val="Arial"/>
      <family val="2"/>
      <charset val="1"/>
    </font>
    <font>
      <b/>
      <u/>
      <sz val="10"/>
      <name val="Arial"/>
      <family val="2"/>
      <charset val="1"/>
    </font>
    <font>
      <i/>
      <u/>
      <sz val="10"/>
      <color rgb="FF0000FF"/>
      <name val="Arial"/>
      <family val="2"/>
      <charset val="1"/>
    </font>
    <font>
      <u/>
      <sz val="10"/>
      <name val="Arial"/>
      <family val="2"/>
      <charset val="1"/>
    </font>
    <font>
      <b/>
      <sz val="8"/>
      <name val="Arial"/>
      <family val="2"/>
      <charset val="1"/>
    </font>
    <font>
      <sz val="9"/>
      <name val="Arial"/>
      <family val="2"/>
      <charset val="1"/>
    </font>
    <font>
      <b/>
      <sz val="16"/>
      <name val="Arial"/>
      <family val="2"/>
      <charset val="1"/>
    </font>
    <font>
      <sz val="8"/>
      <name val="Century Gothic"/>
      <family val="2"/>
      <charset val="1"/>
    </font>
    <font>
      <sz val="7"/>
      <name val="Arial"/>
      <family val="2"/>
      <charset val="1"/>
    </font>
    <font>
      <b/>
      <sz val="36"/>
      <name val="Arial"/>
      <family val="2"/>
      <charset val="1"/>
    </font>
    <font>
      <b/>
      <u/>
      <sz val="16"/>
      <name val="Arial"/>
      <family val="2"/>
      <charset val="1"/>
    </font>
    <font>
      <u/>
      <sz val="9"/>
      <name val="Arial"/>
      <family val="2"/>
      <charset val="1"/>
    </font>
    <font>
      <sz val="8"/>
      <color rgb="FF000000"/>
      <name val="Arial"/>
      <family val="2"/>
      <charset val="1"/>
    </font>
    <font>
      <b/>
      <sz val="11"/>
      <color rgb="FF000000"/>
      <name val="Calibri"/>
      <family val="2"/>
      <charset val="1"/>
    </font>
    <font>
      <b/>
      <i/>
      <u/>
      <sz val="11"/>
      <color rgb="FF000000"/>
      <name val="Calibri"/>
      <family val="2"/>
      <charset val="1"/>
    </font>
    <font>
      <b/>
      <u/>
      <sz val="11"/>
      <color rgb="FF000000"/>
      <name val="Calibri"/>
      <family val="2"/>
      <charset val="1"/>
    </font>
    <font>
      <b/>
      <u/>
      <sz val="9"/>
      <color rgb="FF000000"/>
      <name val="Calibri"/>
      <family val="2"/>
      <charset val="1"/>
    </font>
    <font>
      <sz val="8"/>
      <color rgb="FF000000"/>
      <name val="Calibri"/>
      <family val="2"/>
      <charset val="1"/>
    </font>
    <font>
      <sz val="9"/>
      <color rgb="FF000000"/>
      <name val="Calibri"/>
      <family val="2"/>
      <charset val="1"/>
    </font>
    <font>
      <u/>
      <sz val="9"/>
      <color rgb="FF000000"/>
      <name val="Calibri"/>
      <family val="2"/>
      <charset val="1"/>
    </font>
    <font>
      <sz val="9"/>
      <color rgb="FFFF0000"/>
      <name val="Calibri"/>
      <family val="2"/>
      <charset val="1"/>
    </font>
    <font>
      <sz val="11"/>
      <color rgb="FFFF0000"/>
      <name val="Calibri"/>
      <family val="2"/>
      <charset val="1"/>
    </font>
    <font>
      <sz val="8"/>
      <color rgb="FFFF0000"/>
      <name val="Calibri"/>
      <family val="2"/>
      <charset val="1"/>
    </font>
    <font>
      <sz val="8"/>
      <name val="Calibri"/>
      <family val="2"/>
      <charset val="1"/>
    </font>
    <font>
      <b/>
      <sz val="14"/>
      <name val="Arial"/>
      <family val="2"/>
      <charset val="1"/>
    </font>
    <font>
      <b/>
      <sz val="12"/>
      <name val="Arial"/>
      <family val="2"/>
      <charset val="1"/>
    </font>
    <font>
      <b/>
      <sz val="10"/>
      <color rgb="FFFFFFFF"/>
      <name val="Arial"/>
      <family val="2"/>
      <charset val="1"/>
    </font>
    <font>
      <b/>
      <sz val="10"/>
      <color rgb="FF0000FF"/>
      <name val="Arial"/>
      <family val="2"/>
      <charset val="1"/>
    </font>
    <font>
      <sz val="12"/>
      <color rgb="FF000000"/>
      <name val="Arial Narrow"/>
      <family val="2"/>
      <charset val="1"/>
    </font>
    <font>
      <b/>
      <sz val="12"/>
      <color rgb="FF000000"/>
      <name val="Arial Narrow"/>
      <family val="2"/>
    </font>
    <font>
      <sz val="12"/>
      <color rgb="FF000000"/>
      <name val="Arial Narrow"/>
      <family val="2"/>
    </font>
  </fonts>
  <fills count="7">
    <fill>
      <patternFill patternType="none"/>
    </fill>
    <fill>
      <patternFill patternType="gray125"/>
    </fill>
    <fill>
      <patternFill patternType="solid">
        <fgColor rgb="FF99CCFF"/>
        <bgColor rgb="FFCCCCFF"/>
      </patternFill>
    </fill>
    <fill>
      <patternFill patternType="solid">
        <fgColor rgb="FFC0C0C0"/>
        <bgColor rgb="FFCCCCFF"/>
      </patternFill>
    </fill>
    <fill>
      <patternFill patternType="solid">
        <fgColor rgb="FF92D050"/>
        <bgColor rgb="FF99CC00"/>
      </patternFill>
    </fill>
    <fill>
      <patternFill patternType="solid">
        <fgColor rgb="FF99CC00"/>
        <bgColor rgb="FF92D050"/>
      </patternFill>
    </fill>
    <fill>
      <patternFill patternType="solid">
        <fgColor rgb="FFFFFFFF"/>
        <bgColor rgb="FFFFFFCC"/>
      </patternFill>
    </fill>
  </fills>
  <borders count="10">
    <border>
      <left/>
      <right/>
      <top/>
      <bottom/>
      <diagonal/>
    </border>
    <border>
      <left style="medium">
        <color auto="1"/>
      </left>
      <right style="medium">
        <color auto="1"/>
      </right>
      <top style="medium">
        <color auto="1"/>
      </top>
      <bottom style="medium">
        <color auto="1"/>
      </bottom>
      <diagonal/>
    </border>
    <border>
      <left style="medium">
        <color auto="1"/>
      </left>
      <right/>
      <top style="medium">
        <color auto="1"/>
      </top>
      <bottom/>
      <diagonal/>
    </border>
    <border>
      <left/>
      <right/>
      <top style="medium">
        <color auto="1"/>
      </top>
      <bottom/>
      <diagonal/>
    </border>
    <border>
      <left/>
      <right style="medium">
        <color auto="1"/>
      </right>
      <top style="medium">
        <color auto="1"/>
      </top>
      <bottom/>
      <diagonal/>
    </border>
    <border>
      <left style="medium">
        <color auto="1"/>
      </left>
      <right/>
      <top/>
      <bottom/>
      <diagonal/>
    </border>
    <border>
      <left/>
      <right style="medium">
        <color auto="1"/>
      </right>
      <top/>
      <bottom/>
      <diagonal/>
    </border>
    <border>
      <left style="medium">
        <color auto="1"/>
      </left>
      <right/>
      <top/>
      <bottom style="medium">
        <color auto="1"/>
      </bottom>
      <diagonal/>
    </border>
    <border>
      <left/>
      <right/>
      <top/>
      <bottom style="medium">
        <color auto="1"/>
      </bottom>
      <diagonal/>
    </border>
    <border>
      <left/>
      <right style="medium">
        <color auto="1"/>
      </right>
      <top/>
      <bottom style="medium">
        <color auto="1"/>
      </bottom>
      <diagonal/>
    </border>
  </borders>
  <cellStyleXfs count="4">
    <xf numFmtId="0" fontId="0" fillId="0" borderId="0"/>
    <xf numFmtId="169" fontId="39" fillId="0" borderId="0" applyBorder="0" applyProtection="0"/>
    <xf numFmtId="0" fontId="3" fillId="0" borderId="0" applyBorder="0" applyProtection="0"/>
    <xf numFmtId="165" fontId="39" fillId="0" borderId="0" applyBorder="0" applyProtection="0"/>
  </cellStyleXfs>
  <cellXfs count="117">
    <xf numFmtId="0" fontId="0" fillId="0" borderId="0" xfId="0"/>
    <xf numFmtId="0" fontId="1" fillId="2" borderId="0" xfId="0" applyFont="1" applyFill="1"/>
    <xf numFmtId="0" fontId="0" fillId="3" borderId="0" xfId="0" applyFill="1"/>
    <xf numFmtId="0" fontId="2" fillId="0" borderId="0" xfId="0" applyFont="1"/>
    <xf numFmtId="0" fontId="1" fillId="0" borderId="0" xfId="0" applyFont="1" applyAlignment="1">
      <alignment horizontal="center"/>
    </xf>
    <xf numFmtId="0" fontId="1" fillId="4" borderId="1" xfId="0" applyFont="1" applyFill="1" applyBorder="1"/>
    <xf numFmtId="0" fontId="0" fillId="0" borderId="1" xfId="0" applyBorder="1"/>
    <xf numFmtId="0" fontId="0" fillId="5" borderId="0" xfId="0" applyFont="1" applyFill="1"/>
    <xf numFmtId="0" fontId="3" fillId="5" borderId="0" xfId="2" applyFill="1" applyBorder="1" applyAlignment="1" applyProtection="1"/>
    <xf numFmtId="164" fontId="0" fillId="5" borderId="0" xfId="0" applyNumberFormat="1" applyFill="1"/>
    <xf numFmtId="0" fontId="4" fillId="0" borderId="0" xfId="0" applyFont="1"/>
    <xf numFmtId="0" fontId="1" fillId="4" borderId="0" xfId="0" applyFont="1" applyFill="1"/>
    <xf numFmtId="0" fontId="0" fillId="4" borderId="0" xfId="0" applyFill="1"/>
    <xf numFmtId="0" fontId="0" fillId="0" borderId="0" xfId="0" applyFont="1"/>
    <xf numFmtId="0" fontId="5" fillId="0" borderId="0" xfId="0" applyFont="1" applyAlignment="1">
      <alignment horizontal="right"/>
    </xf>
    <xf numFmtId="4" fontId="5" fillId="0" borderId="0" xfId="0" applyNumberFormat="1" applyFont="1" applyAlignment="1">
      <alignment horizontal="left"/>
    </xf>
    <xf numFmtId="0" fontId="3" fillId="0" borderId="0" xfId="2" applyBorder="1" applyAlignment="1" applyProtection="1"/>
    <xf numFmtId="0" fontId="6" fillId="0" borderId="0" xfId="0" applyFont="1"/>
    <xf numFmtId="0" fontId="7" fillId="0" borderId="0" xfId="0" applyFont="1"/>
    <xf numFmtId="0" fontId="5" fillId="0" borderId="0" xfId="0" applyFont="1" applyAlignment="1">
      <alignment vertical="center"/>
    </xf>
    <xf numFmtId="0" fontId="8" fillId="0" borderId="0" xfId="0" applyFont="1"/>
    <xf numFmtId="164" fontId="4" fillId="0" borderId="0" xfId="0" applyNumberFormat="1" applyFont="1"/>
    <xf numFmtId="164" fontId="9" fillId="0" borderId="0" xfId="0" applyNumberFormat="1" applyFont="1" applyAlignment="1">
      <alignment horizontal="left"/>
    </xf>
    <xf numFmtId="4" fontId="4" fillId="0" borderId="0" xfId="0" applyNumberFormat="1" applyFont="1"/>
    <xf numFmtId="3" fontId="4" fillId="0" borderId="0" xfId="0" applyNumberFormat="1" applyFont="1"/>
    <xf numFmtId="0" fontId="10" fillId="0" borderId="0" xfId="0" applyFont="1" applyBorder="1"/>
    <xf numFmtId="0" fontId="8" fillId="0" borderId="0" xfId="0" applyFont="1" applyBorder="1"/>
    <xf numFmtId="0" fontId="8" fillId="0" borderId="0" xfId="0" applyFont="1" applyBorder="1" applyAlignment="1">
      <alignment horizontal="left"/>
    </xf>
    <xf numFmtId="0" fontId="9" fillId="0" borderId="0" xfId="0" applyFont="1"/>
    <xf numFmtId="0" fontId="8" fillId="0" borderId="0" xfId="0" applyFont="1" applyAlignment="1">
      <alignment horizontal="center"/>
    </xf>
    <xf numFmtId="0" fontId="5" fillId="0" borderId="0" xfId="0" applyFont="1" applyBorder="1" applyAlignment="1">
      <alignment horizontal="right"/>
    </xf>
    <xf numFmtId="4" fontId="4" fillId="0" borderId="0" xfId="0" applyNumberFormat="1" applyFont="1" applyBorder="1" applyAlignment="1">
      <alignment horizontal="right"/>
    </xf>
    <xf numFmtId="4" fontId="11" fillId="0" borderId="0" xfId="0" applyNumberFormat="1" applyFont="1" applyBorder="1"/>
    <xf numFmtId="0" fontId="5" fillId="0" borderId="0" xfId="0" applyFont="1" applyBorder="1" applyAlignment="1">
      <alignment horizontal="left"/>
    </xf>
    <xf numFmtId="0" fontId="5" fillId="0" borderId="0" xfId="0" applyFont="1" applyBorder="1"/>
    <xf numFmtId="0" fontId="12" fillId="0" borderId="0" xfId="0" applyFont="1"/>
    <xf numFmtId="0" fontId="12" fillId="0" borderId="0" xfId="0" applyFont="1" applyBorder="1"/>
    <xf numFmtId="4" fontId="5" fillId="0" borderId="0" xfId="0" applyNumberFormat="1" applyFont="1" applyBorder="1"/>
    <xf numFmtId="4" fontId="11" fillId="0" borderId="0" xfId="0" applyNumberFormat="1" applyFont="1" applyBorder="1" applyAlignment="1">
      <alignment horizontal="left"/>
    </xf>
    <xf numFmtId="4" fontId="4" fillId="0" borderId="0" xfId="0" applyNumberFormat="1" applyFont="1" applyBorder="1" applyAlignment="1">
      <alignment horizontal="left"/>
    </xf>
    <xf numFmtId="0" fontId="5" fillId="0" borderId="0" xfId="0" applyFont="1"/>
    <xf numFmtId="0" fontId="3" fillId="0" borderId="0" xfId="2" applyFont="1" applyBorder="1" applyAlignment="1" applyProtection="1"/>
    <xf numFmtId="0" fontId="13" fillId="0" borderId="0" xfId="2" applyFont="1" applyBorder="1" applyAlignment="1" applyProtection="1">
      <alignment horizontal="left"/>
    </xf>
    <xf numFmtId="0" fontId="8" fillId="0" borderId="0" xfId="0" applyFont="1" applyAlignment="1">
      <alignment horizontal="left"/>
    </xf>
    <xf numFmtId="0" fontId="5" fillId="0" borderId="0" xfId="0" applyFont="1" applyAlignment="1">
      <alignment horizontal="center"/>
    </xf>
    <xf numFmtId="0" fontId="14" fillId="0" borderId="0" xfId="0" applyFont="1"/>
    <xf numFmtId="166" fontId="4" fillId="0" borderId="0" xfId="3" applyNumberFormat="1" applyFont="1" applyBorder="1" applyAlignment="1" applyProtection="1">
      <alignment horizontal="left"/>
    </xf>
    <xf numFmtId="165" fontId="4" fillId="0" borderId="0" xfId="3" applyFont="1" applyBorder="1" applyAlignment="1" applyProtection="1">
      <alignment horizontal="left"/>
    </xf>
    <xf numFmtId="166" fontId="15" fillId="0" borderId="0" xfId="3" applyNumberFormat="1" applyFont="1" applyBorder="1" applyAlignment="1" applyProtection="1">
      <alignment horizontal="left"/>
    </xf>
    <xf numFmtId="165" fontId="15" fillId="0" borderId="0" xfId="3" applyFont="1" applyBorder="1" applyAlignment="1" applyProtection="1">
      <alignment horizontal="left"/>
    </xf>
    <xf numFmtId="0" fontId="0" fillId="0" borderId="0" xfId="0" applyFont="1" applyAlignment="1">
      <alignment horizontal="center"/>
    </xf>
    <xf numFmtId="0" fontId="16" fillId="0" borderId="0" xfId="0" applyFont="1"/>
    <xf numFmtId="0" fontId="0" fillId="0" borderId="0" xfId="0" applyAlignment="1">
      <alignment horizontal="right"/>
    </xf>
    <xf numFmtId="165" fontId="6" fillId="0" borderId="0" xfId="3" applyFont="1" applyBorder="1" applyAlignment="1" applyProtection="1">
      <alignment horizontal="left"/>
    </xf>
    <xf numFmtId="0" fontId="0" fillId="0" borderId="0" xfId="0" applyAlignment="1">
      <alignment horizontal="left"/>
    </xf>
    <xf numFmtId="0" fontId="0" fillId="0" borderId="2" xfId="0" applyBorder="1"/>
    <xf numFmtId="0" fontId="0" fillId="0" borderId="3" xfId="0" applyBorder="1"/>
    <xf numFmtId="0" fontId="0" fillId="0" borderId="4" xfId="0" applyBorder="1"/>
    <xf numFmtId="0" fontId="0" fillId="0" borderId="5" xfId="0" applyBorder="1"/>
    <xf numFmtId="0" fontId="0" fillId="0" borderId="0" xfId="0" applyBorder="1"/>
    <xf numFmtId="0" fontId="0" fillId="0" borderId="6" xfId="0" applyBorder="1"/>
    <xf numFmtId="0" fontId="0" fillId="0" borderId="7" xfId="0" applyBorder="1"/>
    <xf numFmtId="0" fontId="0" fillId="0" borderId="8" xfId="0" applyBorder="1"/>
    <xf numFmtId="0" fontId="0" fillId="0" borderId="9" xfId="0" applyBorder="1"/>
    <xf numFmtId="0" fontId="4" fillId="0" borderId="0" xfId="0" applyFont="1" applyBorder="1"/>
    <xf numFmtId="0" fontId="17" fillId="0" borderId="0" xfId="0" applyFont="1"/>
    <xf numFmtId="0" fontId="18" fillId="0" borderId="0" xfId="0" applyFont="1"/>
    <xf numFmtId="0" fontId="4" fillId="0" borderId="0" xfId="0" applyFont="1" applyAlignment="1">
      <alignment horizontal="right"/>
    </xf>
    <xf numFmtId="0" fontId="4" fillId="0" borderId="0" xfId="0" applyFont="1" applyAlignment="1">
      <alignment horizontal="left"/>
    </xf>
    <xf numFmtId="0" fontId="16" fillId="0" borderId="0" xfId="0" applyFont="1" applyBorder="1"/>
    <xf numFmtId="0" fontId="16" fillId="0" borderId="0" xfId="0" applyFont="1" applyBorder="1" applyAlignment="1">
      <alignment horizontal="right"/>
    </xf>
    <xf numFmtId="1" fontId="16" fillId="0" borderId="0" xfId="0" applyNumberFormat="1" applyFont="1" applyBorder="1" applyAlignment="1">
      <alignment horizontal="right"/>
    </xf>
    <xf numFmtId="0" fontId="20" fillId="0" borderId="0" xfId="0" applyFont="1"/>
    <xf numFmtId="0" fontId="19" fillId="0" borderId="0" xfId="0" applyFont="1"/>
    <xf numFmtId="0" fontId="0" fillId="0" borderId="0" xfId="0" applyBorder="1" applyAlignment="1">
      <alignment horizontal="left"/>
    </xf>
    <xf numFmtId="0" fontId="7" fillId="0" borderId="0" xfId="0" applyFont="1" applyAlignment="1">
      <alignment vertical="center"/>
    </xf>
    <xf numFmtId="0" fontId="5" fillId="0" borderId="0" xfId="2" applyFont="1" applyBorder="1" applyAlignment="1" applyProtection="1"/>
    <xf numFmtId="4" fontId="5" fillId="6" borderId="0" xfId="0" applyNumberFormat="1" applyFont="1" applyFill="1" applyBorder="1"/>
    <xf numFmtId="0" fontId="21" fillId="0" borderId="0" xfId="0" applyFont="1"/>
    <xf numFmtId="0" fontId="22" fillId="0" borderId="0" xfId="0" applyFont="1" applyAlignment="1">
      <alignment horizontal="left"/>
    </xf>
    <xf numFmtId="0" fontId="11" fillId="0" borderId="0" xfId="0" applyFont="1"/>
    <xf numFmtId="0" fontId="12" fillId="0" borderId="0" xfId="0" applyFont="1" applyAlignment="1">
      <alignment horizontal="center"/>
    </xf>
    <xf numFmtId="0" fontId="1" fillId="0" borderId="0" xfId="0" applyFont="1"/>
    <xf numFmtId="0" fontId="1" fillId="4" borderId="0" xfId="0" applyFont="1" applyFill="1" applyAlignment="1">
      <alignment horizontal="center"/>
    </xf>
    <xf numFmtId="0" fontId="23" fillId="0" borderId="0" xfId="0" applyFont="1"/>
    <xf numFmtId="0" fontId="23" fillId="0" borderId="0" xfId="0" applyFont="1" applyAlignment="1">
      <alignment horizontal="left"/>
    </xf>
    <xf numFmtId="167" fontId="6" fillId="0" borderId="0" xfId="0" applyNumberFormat="1" applyFont="1"/>
    <xf numFmtId="168" fontId="6" fillId="0" borderId="0" xfId="0" applyNumberFormat="1" applyFont="1"/>
    <xf numFmtId="0" fontId="23" fillId="0" borderId="0" xfId="0" applyFont="1" applyAlignment="1">
      <alignment horizontal="center"/>
    </xf>
    <xf numFmtId="0" fontId="23" fillId="0" borderId="0" xfId="0" applyFont="1" applyAlignment="1">
      <alignment horizontal="right"/>
    </xf>
    <xf numFmtId="0" fontId="16" fillId="0" borderId="0" xfId="0" applyFont="1" applyAlignment="1">
      <alignment horizontal="center"/>
    </xf>
    <xf numFmtId="167" fontId="6" fillId="0" borderId="0" xfId="1" applyNumberFormat="1" applyFont="1" applyBorder="1" applyAlignment="1" applyProtection="1"/>
    <xf numFmtId="167" fontId="0" fillId="0" borderId="0" xfId="0" applyNumberFormat="1"/>
    <xf numFmtId="0" fontId="25" fillId="0" borderId="0" xfId="0" applyFont="1"/>
    <xf numFmtId="0" fontId="26" fillId="0" borderId="0" xfId="0" applyFont="1"/>
    <xf numFmtId="0" fontId="27" fillId="0" borderId="0" xfId="0" applyFont="1"/>
    <xf numFmtId="0" fontId="28" fillId="0" borderId="0" xfId="0" applyFont="1"/>
    <xf numFmtId="0" fontId="29" fillId="0" borderId="0" xfId="0" applyFont="1"/>
    <xf numFmtId="0" fontId="29" fillId="0" borderId="0" xfId="0" applyFont="1" applyAlignment="1">
      <alignment horizontal="center"/>
    </xf>
    <xf numFmtId="0" fontId="30" fillId="0" borderId="0" xfId="0" applyFont="1"/>
    <xf numFmtId="0" fontId="31" fillId="0" borderId="0" xfId="0" applyFont="1"/>
    <xf numFmtId="0" fontId="32" fillId="0" borderId="0" xfId="0" applyFont="1"/>
    <xf numFmtId="0" fontId="33" fillId="0" borderId="0" xfId="0" applyFont="1"/>
    <xf numFmtId="0" fontId="34" fillId="0" borderId="0" xfId="0" applyFont="1"/>
    <xf numFmtId="0" fontId="24" fillId="0" borderId="0" xfId="0" applyFont="1"/>
    <xf numFmtId="0" fontId="35" fillId="0" borderId="0" xfId="0" applyFont="1"/>
    <xf numFmtId="0" fontId="4" fillId="0" borderId="0" xfId="0" applyFont="1" applyAlignment="1">
      <alignment vertical="center"/>
    </xf>
    <xf numFmtId="170" fontId="4" fillId="0" borderId="0" xfId="0" applyNumberFormat="1" applyFont="1" applyAlignment="1">
      <alignment horizontal="right"/>
    </xf>
    <xf numFmtId="0" fontId="11" fillId="0" borderId="0" xfId="0" applyFont="1" applyAlignment="1">
      <alignment horizontal="center"/>
    </xf>
    <xf numFmtId="0" fontId="11" fillId="0" borderId="0" xfId="0" applyFont="1" applyAlignment="1">
      <alignment horizontal="right"/>
    </xf>
    <xf numFmtId="0" fontId="4" fillId="0" borderId="0" xfId="0" applyFont="1" applyAlignment="1">
      <alignment horizontal="center"/>
    </xf>
    <xf numFmtId="0" fontId="36" fillId="0" borderId="0" xfId="0" applyFont="1" applyAlignment="1">
      <alignment horizontal="center"/>
    </xf>
    <xf numFmtId="0" fontId="36" fillId="0" borderId="0" xfId="0" applyFont="1" applyAlignment="1">
      <alignment horizontal="right"/>
    </xf>
    <xf numFmtId="169" fontId="36" fillId="0" borderId="0" xfId="1" applyFont="1" applyBorder="1" applyAlignment="1" applyProtection="1"/>
    <xf numFmtId="0" fontId="37" fillId="0" borderId="0" xfId="0" applyFont="1"/>
    <xf numFmtId="0" fontId="38" fillId="0" borderId="0" xfId="2" applyFont="1" applyBorder="1" applyAlignment="1" applyProtection="1"/>
    <xf numFmtId="0" fontId="40" fillId="0" borderId="0" xfId="0" applyFont="1" applyAlignment="1">
      <alignment horizontal="center"/>
    </xf>
  </cellXfs>
  <cellStyles count="4">
    <cellStyle name="Comma" xfId="1" builtinId="3"/>
    <cellStyle name="Hyperlink" xfId="2" builtinId="8"/>
    <cellStyle name="Normal" xfId="0" builtinId="0"/>
    <cellStyle name="TableStyleLight1" xfId="3"/>
  </cellStyles>
  <dxfs count="0"/>
  <tableStyles count="0" defaultTableStyle="TableStyleMedium2" defaultPivotStyle="PivotStyleLight16"/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800000"/>
      <rgbColor rgb="FF008000"/>
      <rgbColor rgb="FF000080"/>
      <rgbColor rgb="FF948A54"/>
      <rgbColor rgb="FF800080"/>
      <rgbColor rgb="FF008080"/>
      <rgbColor rgb="FFC0C0C0"/>
      <rgbColor rgb="FF808080"/>
      <rgbColor rgb="FF9999FF"/>
      <rgbColor rgb="FF993366"/>
      <rgbColor rgb="FFFFFFCC"/>
      <rgbColor rgb="FFCCFFFF"/>
      <rgbColor rgb="FF660066"/>
      <rgbColor rgb="FFFF8080"/>
      <rgbColor rgb="FF0066CC"/>
      <rgbColor rgb="FFCCCCFF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CCFFFF"/>
      <rgbColor rgb="FF92D050"/>
      <rgbColor rgb="FFFFFF99"/>
      <rgbColor rgb="FF99CCFF"/>
      <rgbColor rgb="FFFF99CC"/>
      <rgbColor rgb="FFCC99FF"/>
      <rgbColor rgb="FFFFCC99"/>
      <rgbColor rgb="FF3366FF"/>
      <rgbColor rgb="FF33CCCC"/>
      <rgbColor rgb="FF99CC00"/>
      <rgbColor rgb="FFFFCC00"/>
      <rgbColor rgb="FFFF9900"/>
      <rgbColor rgb="FFE46C0A"/>
      <rgbColor rgb="FF558ED5"/>
      <rgbColor rgb="FF969696"/>
      <rgbColor rgb="FF17375E"/>
      <rgbColor rgb="FF339966"/>
      <rgbColor rgb="FF003300"/>
      <rgbColor rgb="FF333300"/>
      <rgbColor rgb="FF993300"/>
      <rgbColor rgb="FF993366"/>
      <rgbColor rgb="FF333399"/>
      <rgbColor rgb="FF26262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theme" Target="theme/theme1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calcChain" Target="calcChain.xml"/><Relationship Id="rId5" Type="http://schemas.openxmlformats.org/officeDocument/2006/relationships/worksheet" Target="worksheets/sheet5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jpe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4.png"/><Relationship Id="rId18" Type="http://schemas.openxmlformats.org/officeDocument/2006/relationships/image" Target="../media/image19.wmf"/><Relationship Id="rId26" Type="http://schemas.openxmlformats.org/officeDocument/2006/relationships/image" Target="../media/image27.png"/><Relationship Id="rId39" Type="http://schemas.openxmlformats.org/officeDocument/2006/relationships/image" Target="../media/image40.png"/><Relationship Id="rId3" Type="http://schemas.openxmlformats.org/officeDocument/2006/relationships/image" Target="../media/image4.wmf"/><Relationship Id="rId21" Type="http://schemas.openxmlformats.org/officeDocument/2006/relationships/image" Target="../media/image22.wmf"/><Relationship Id="rId34" Type="http://schemas.openxmlformats.org/officeDocument/2006/relationships/image" Target="../media/image35.png"/><Relationship Id="rId42" Type="http://schemas.openxmlformats.org/officeDocument/2006/relationships/image" Target="../media/image43.png"/><Relationship Id="rId47" Type="http://schemas.openxmlformats.org/officeDocument/2006/relationships/image" Target="../media/image48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18.wmf"/><Relationship Id="rId25" Type="http://schemas.openxmlformats.org/officeDocument/2006/relationships/image" Target="../media/image26.png"/><Relationship Id="rId33" Type="http://schemas.openxmlformats.org/officeDocument/2006/relationships/image" Target="../media/image34.png"/><Relationship Id="rId38" Type="http://schemas.openxmlformats.org/officeDocument/2006/relationships/image" Target="../media/image39.png"/><Relationship Id="rId46" Type="http://schemas.openxmlformats.org/officeDocument/2006/relationships/image" Target="../media/image47.png"/><Relationship Id="rId2" Type="http://schemas.openxmlformats.org/officeDocument/2006/relationships/image" Target="../media/image3.wmf"/><Relationship Id="rId16" Type="http://schemas.openxmlformats.org/officeDocument/2006/relationships/image" Target="../media/image17.wmf"/><Relationship Id="rId20" Type="http://schemas.openxmlformats.org/officeDocument/2006/relationships/image" Target="../media/image21.wmf"/><Relationship Id="rId29" Type="http://schemas.openxmlformats.org/officeDocument/2006/relationships/image" Target="../media/image30.png"/><Relationship Id="rId41" Type="http://schemas.openxmlformats.org/officeDocument/2006/relationships/image" Target="../media/image42.png"/><Relationship Id="rId1" Type="http://schemas.openxmlformats.org/officeDocument/2006/relationships/image" Target="../media/image2.wmf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5.png"/><Relationship Id="rId32" Type="http://schemas.openxmlformats.org/officeDocument/2006/relationships/image" Target="../media/image33.png"/><Relationship Id="rId37" Type="http://schemas.openxmlformats.org/officeDocument/2006/relationships/image" Target="../media/image38.png"/><Relationship Id="rId40" Type="http://schemas.openxmlformats.org/officeDocument/2006/relationships/image" Target="../media/image41.png"/><Relationship Id="rId45" Type="http://schemas.openxmlformats.org/officeDocument/2006/relationships/image" Target="../media/image46.png"/><Relationship Id="rId5" Type="http://schemas.openxmlformats.org/officeDocument/2006/relationships/image" Target="../media/image6.wmf"/><Relationship Id="rId15" Type="http://schemas.openxmlformats.org/officeDocument/2006/relationships/image" Target="../media/image16.wmf"/><Relationship Id="rId23" Type="http://schemas.openxmlformats.org/officeDocument/2006/relationships/image" Target="../media/image24.png"/><Relationship Id="rId28" Type="http://schemas.openxmlformats.org/officeDocument/2006/relationships/image" Target="../media/image29.png"/><Relationship Id="rId36" Type="http://schemas.openxmlformats.org/officeDocument/2006/relationships/image" Target="../media/image37.png"/><Relationship Id="rId49" Type="http://schemas.openxmlformats.org/officeDocument/2006/relationships/image" Target="../media/image50.png"/><Relationship Id="rId10" Type="http://schemas.openxmlformats.org/officeDocument/2006/relationships/image" Target="../media/image11.wmf"/><Relationship Id="rId19" Type="http://schemas.openxmlformats.org/officeDocument/2006/relationships/image" Target="../media/image20.wmf"/><Relationship Id="rId31" Type="http://schemas.openxmlformats.org/officeDocument/2006/relationships/image" Target="../media/image32.png"/><Relationship Id="rId44" Type="http://schemas.openxmlformats.org/officeDocument/2006/relationships/image" Target="../media/image45.png"/><Relationship Id="rId4" Type="http://schemas.openxmlformats.org/officeDocument/2006/relationships/image" Target="../media/image5.wmf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3.wmf"/><Relationship Id="rId27" Type="http://schemas.openxmlformats.org/officeDocument/2006/relationships/image" Target="../media/image28.png"/><Relationship Id="rId30" Type="http://schemas.openxmlformats.org/officeDocument/2006/relationships/image" Target="../media/image31.png"/><Relationship Id="rId35" Type="http://schemas.openxmlformats.org/officeDocument/2006/relationships/image" Target="../media/image36.png"/><Relationship Id="rId43" Type="http://schemas.openxmlformats.org/officeDocument/2006/relationships/image" Target="../media/image44.png"/><Relationship Id="rId48" Type="http://schemas.openxmlformats.org/officeDocument/2006/relationships/image" Target="../media/image49.png"/><Relationship Id="rId8" Type="http://schemas.openxmlformats.org/officeDocument/2006/relationships/image" Target="../media/image9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9.png"/><Relationship Id="rId13" Type="http://schemas.openxmlformats.org/officeDocument/2006/relationships/image" Target="../media/image14.png"/><Relationship Id="rId18" Type="http://schemas.openxmlformats.org/officeDocument/2006/relationships/image" Target="../media/image23.wmf"/><Relationship Id="rId26" Type="http://schemas.openxmlformats.org/officeDocument/2006/relationships/image" Target="../media/image29.png"/><Relationship Id="rId3" Type="http://schemas.openxmlformats.org/officeDocument/2006/relationships/image" Target="../media/image4.wmf"/><Relationship Id="rId21" Type="http://schemas.openxmlformats.org/officeDocument/2006/relationships/image" Target="../media/image52.png"/><Relationship Id="rId7" Type="http://schemas.openxmlformats.org/officeDocument/2006/relationships/image" Target="../media/image8.png"/><Relationship Id="rId12" Type="http://schemas.openxmlformats.org/officeDocument/2006/relationships/image" Target="../media/image13.png"/><Relationship Id="rId17" Type="http://schemas.openxmlformats.org/officeDocument/2006/relationships/image" Target="../media/image22.wmf"/><Relationship Id="rId25" Type="http://schemas.openxmlformats.org/officeDocument/2006/relationships/image" Target="../media/image28.png"/><Relationship Id="rId2" Type="http://schemas.openxmlformats.org/officeDocument/2006/relationships/image" Target="../media/image3.wmf"/><Relationship Id="rId16" Type="http://schemas.openxmlformats.org/officeDocument/2006/relationships/image" Target="../media/image21.wmf"/><Relationship Id="rId20" Type="http://schemas.openxmlformats.org/officeDocument/2006/relationships/image" Target="../media/image16.wmf"/><Relationship Id="rId29" Type="http://schemas.openxmlformats.org/officeDocument/2006/relationships/image" Target="../media/image49.png"/><Relationship Id="rId1" Type="http://schemas.openxmlformats.org/officeDocument/2006/relationships/image" Target="../media/image2.wmf"/><Relationship Id="rId6" Type="http://schemas.openxmlformats.org/officeDocument/2006/relationships/image" Target="../media/image7.png"/><Relationship Id="rId11" Type="http://schemas.openxmlformats.org/officeDocument/2006/relationships/image" Target="../media/image12.png"/><Relationship Id="rId24" Type="http://schemas.openxmlformats.org/officeDocument/2006/relationships/image" Target="../media/image27.png"/><Relationship Id="rId5" Type="http://schemas.openxmlformats.org/officeDocument/2006/relationships/image" Target="../media/image6.wmf"/><Relationship Id="rId15" Type="http://schemas.openxmlformats.org/officeDocument/2006/relationships/image" Target="../media/image20.wmf"/><Relationship Id="rId23" Type="http://schemas.openxmlformats.org/officeDocument/2006/relationships/image" Target="../media/image26.png"/><Relationship Id="rId28" Type="http://schemas.openxmlformats.org/officeDocument/2006/relationships/image" Target="../media/image53.png"/><Relationship Id="rId10" Type="http://schemas.openxmlformats.org/officeDocument/2006/relationships/image" Target="../media/image11.wmf"/><Relationship Id="rId19" Type="http://schemas.openxmlformats.org/officeDocument/2006/relationships/image" Target="../media/image51.wmf"/><Relationship Id="rId4" Type="http://schemas.openxmlformats.org/officeDocument/2006/relationships/image" Target="../media/image5.wmf"/><Relationship Id="rId9" Type="http://schemas.openxmlformats.org/officeDocument/2006/relationships/image" Target="../media/image10.png"/><Relationship Id="rId14" Type="http://schemas.openxmlformats.org/officeDocument/2006/relationships/image" Target="../media/image15.png"/><Relationship Id="rId22" Type="http://schemas.openxmlformats.org/officeDocument/2006/relationships/image" Target="../media/image25.png"/><Relationship Id="rId27" Type="http://schemas.openxmlformats.org/officeDocument/2006/relationships/image" Target="../media/image30.png"/><Relationship Id="rId30" Type="http://schemas.openxmlformats.org/officeDocument/2006/relationships/image" Target="../media/image50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5.png"/><Relationship Id="rId18" Type="http://schemas.openxmlformats.org/officeDocument/2006/relationships/image" Target="../media/image16.wmf"/><Relationship Id="rId26" Type="http://schemas.openxmlformats.org/officeDocument/2006/relationships/image" Target="../media/image29.png"/><Relationship Id="rId3" Type="http://schemas.openxmlformats.org/officeDocument/2006/relationships/image" Target="../media/image5.wmf"/><Relationship Id="rId21" Type="http://schemas.openxmlformats.org/officeDocument/2006/relationships/image" Target="../media/image56.wmf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23.wmf"/><Relationship Id="rId25" Type="http://schemas.openxmlformats.org/officeDocument/2006/relationships/image" Target="../media/image26.png"/><Relationship Id="rId2" Type="http://schemas.openxmlformats.org/officeDocument/2006/relationships/image" Target="../media/image4.wmf"/><Relationship Id="rId16" Type="http://schemas.openxmlformats.org/officeDocument/2006/relationships/image" Target="../media/image22.wmf"/><Relationship Id="rId20" Type="http://schemas.openxmlformats.org/officeDocument/2006/relationships/image" Target="../media/image55.wmf"/><Relationship Id="rId29" Type="http://schemas.openxmlformats.org/officeDocument/2006/relationships/image" Target="../media/image49.png"/><Relationship Id="rId1" Type="http://schemas.openxmlformats.org/officeDocument/2006/relationships/image" Target="../media/image3.wmf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24" Type="http://schemas.openxmlformats.org/officeDocument/2006/relationships/image" Target="../media/image25.png"/><Relationship Id="rId5" Type="http://schemas.openxmlformats.org/officeDocument/2006/relationships/image" Target="../media/image7.png"/><Relationship Id="rId15" Type="http://schemas.openxmlformats.org/officeDocument/2006/relationships/image" Target="../media/image21.wmf"/><Relationship Id="rId23" Type="http://schemas.openxmlformats.org/officeDocument/2006/relationships/image" Target="../media/image58.png"/><Relationship Id="rId28" Type="http://schemas.openxmlformats.org/officeDocument/2006/relationships/image" Target="../media/image59.png"/><Relationship Id="rId10" Type="http://schemas.openxmlformats.org/officeDocument/2006/relationships/image" Target="../media/image12.png"/><Relationship Id="rId19" Type="http://schemas.openxmlformats.org/officeDocument/2006/relationships/image" Target="../media/image54.png"/><Relationship Id="rId31" Type="http://schemas.openxmlformats.org/officeDocument/2006/relationships/image" Target="../media/image50.png"/><Relationship Id="rId4" Type="http://schemas.openxmlformats.org/officeDocument/2006/relationships/image" Target="../media/image6.wmf"/><Relationship Id="rId9" Type="http://schemas.openxmlformats.org/officeDocument/2006/relationships/image" Target="../media/image11.wmf"/><Relationship Id="rId14" Type="http://schemas.openxmlformats.org/officeDocument/2006/relationships/image" Target="../media/image20.wmf"/><Relationship Id="rId22" Type="http://schemas.openxmlformats.org/officeDocument/2006/relationships/image" Target="../media/image57.wmf"/><Relationship Id="rId27" Type="http://schemas.openxmlformats.org/officeDocument/2006/relationships/image" Target="../media/image30.png"/><Relationship Id="rId30" Type="http://schemas.openxmlformats.org/officeDocument/2006/relationships/image" Target="../media/image60.png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6.png"/><Relationship Id="rId5" Type="http://schemas.openxmlformats.org/officeDocument/2006/relationships/image" Target="../media/image65.png"/><Relationship Id="rId4" Type="http://schemas.openxmlformats.org/officeDocument/2006/relationships/image" Target="../media/image64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4" Type="http://schemas.openxmlformats.org/officeDocument/2006/relationships/image" Target="../media/image64.png"/></Relationships>
</file>

<file path=xl/drawings/_rels/drawing7.xml.rels><?xml version="1.0" encoding="UTF-8" standalone="yes"?>
<Relationships xmlns="http://schemas.openxmlformats.org/package/2006/relationships"><Relationship Id="rId3" Type="http://schemas.openxmlformats.org/officeDocument/2006/relationships/image" Target="../media/image63.png"/><Relationship Id="rId7" Type="http://schemas.openxmlformats.org/officeDocument/2006/relationships/image" Target="../media/image69.png"/><Relationship Id="rId2" Type="http://schemas.openxmlformats.org/officeDocument/2006/relationships/image" Target="../media/image62.png"/><Relationship Id="rId1" Type="http://schemas.openxmlformats.org/officeDocument/2006/relationships/image" Target="../media/image61.png"/><Relationship Id="rId6" Type="http://schemas.openxmlformats.org/officeDocument/2006/relationships/image" Target="../media/image68.png"/><Relationship Id="rId5" Type="http://schemas.openxmlformats.org/officeDocument/2006/relationships/image" Target="../media/image64.png"/><Relationship Id="rId4" Type="http://schemas.openxmlformats.org/officeDocument/2006/relationships/image" Target="../media/image67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63360</xdr:colOff>
      <xdr:row>1</xdr:row>
      <xdr:rowOff>29520</xdr:rowOff>
    </xdr:from>
    <xdr:to>
      <xdr:col>3</xdr:col>
      <xdr:colOff>338760</xdr:colOff>
      <xdr:row>10</xdr:row>
      <xdr:rowOff>105120</xdr:rowOff>
    </xdr:to>
    <xdr:pic>
      <xdr:nvPicPr>
        <xdr:cNvPr id="2" name="Pareto By Type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333880" y="229320"/>
          <a:ext cx="3731760" cy="1942560"/>
        </a:xfrm>
        <a:prstGeom prst="rect">
          <a:avLst/>
        </a:prstGeom>
        <a:ln w="9360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54000</xdr:colOff>
      <xdr:row>0</xdr:row>
      <xdr:rowOff>0</xdr:rowOff>
    </xdr:from>
    <xdr:to>
      <xdr:col>9</xdr:col>
      <xdr:colOff>81840</xdr:colOff>
      <xdr:row>6</xdr:row>
      <xdr:rowOff>94680</xdr:rowOff>
    </xdr:to>
    <xdr:pic>
      <xdr:nvPicPr>
        <xdr:cNvPr id="2" name="Picture 11709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00" y="0"/>
          <a:ext cx="5987880" cy="12945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55</xdr:row>
      <xdr:rowOff>1080</xdr:rowOff>
    </xdr:from>
    <xdr:to>
      <xdr:col>9</xdr:col>
      <xdr:colOff>100920</xdr:colOff>
      <xdr:row>61</xdr:row>
      <xdr:rowOff>95760</xdr:rowOff>
    </xdr:to>
    <xdr:pic>
      <xdr:nvPicPr>
        <xdr:cNvPr id="7" name="Picture 11708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000" y="11002320"/>
          <a:ext cx="6006960" cy="12949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110</xdr:row>
      <xdr:rowOff>1080</xdr:rowOff>
    </xdr:from>
    <xdr:to>
      <xdr:col>9</xdr:col>
      <xdr:colOff>100920</xdr:colOff>
      <xdr:row>116</xdr:row>
      <xdr:rowOff>124200</xdr:rowOff>
    </xdr:to>
    <xdr:pic>
      <xdr:nvPicPr>
        <xdr:cNvPr id="9" name="Picture 11710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000" y="22003560"/>
          <a:ext cx="6006960" cy="1323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165</xdr:row>
      <xdr:rowOff>10440</xdr:rowOff>
    </xdr:from>
    <xdr:to>
      <xdr:col>9</xdr:col>
      <xdr:colOff>81840</xdr:colOff>
      <xdr:row>172</xdr:row>
      <xdr:rowOff>19080</xdr:rowOff>
    </xdr:to>
    <xdr:pic>
      <xdr:nvPicPr>
        <xdr:cNvPr id="11" name="Picture 11711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000" y="33042960"/>
          <a:ext cx="5987880" cy="1408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219</xdr:row>
      <xdr:rowOff>1080</xdr:rowOff>
    </xdr:from>
    <xdr:to>
      <xdr:col>9</xdr:col>
      <xdr:colOff>91560</xdr:colOff>
      <xdr:row>225</xdr:row>
      <xdr:rowOff>86040</xdr:rowOff>
    </xdr:to>
    <xdr:pic>
      <xdr:nvPicPr>
        <xdr:cNvPr id="13" name="Picture 11712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000" y="43901640"/>
          <a:ext cx="5997600" cy="12852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230</xdr:row>
      <xdr:rowOff>172440</xdr:rowOff>
    </xdr:from>
    <xdr:to>
      <xdr:col>4</xdr:col>
      <xdr:colOff>91440</xdr:colOff>
      <xdr:row>240</xdr:row>
      <xdr:rowOff>28800</xdr:rowOff>
    </xdr:to>
    <xdr:pic>
      <xdr:nvPicPr>
        <xdr:cNvPr id="15" name="Picture 15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000" y="46644840"/>
          <a:ext cx="2440080" cy="18565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250</xdr:row>
      <xdr:rowOff>1080</xdr:rowOff>
    </xdr:from>
    <xdr:to>
      <xdr:col>4</xdr:col>
      <xdr:colOff>81720</xdr:colOff>
      <xdr:row>259</xdr:row>
      <xdr:rowOff>47880</xdr:rowOff>
    </xdr:to>
    <xdr:pic>
      <xdr:nvPicPr>
        <xdr:cNvPr id="16" name="Picture 17"/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00" y="50473800"/>
          <a:ext cx="2430360" cy="18471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5</xdr:col>
      <xdr:colOff>73080</xdr:colOff>
      <xdr:row>230</xdr:row>
      <xdr:rowOff>181800</xdr:rowOff>
    </xdr:from>
    <xdr:to>
      <xdr:col>9</xdr:col>
      <xdr:colOff>100800</xdr:colOff>
      <xdr:row>240</xdr:row>
      <xdr:rowOff>38520</xdr:rowOff>
    </xdr:to>
    <xdr:pic>
      <xdr:nvPicPr>
        <xdr:cNvPr id="17" name="Picture 16"/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76560" y="46654200"/>
          <a:ext cx="2908080" cy="18568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5</xdr:col>
      <xdr:colOff>63360</xdr:colOff>
      <xdr:row>249</xdr:row>
      <xdr:rowOff>181800</xdr:rowOff>
    </xdr:from>
    <xdr:to>
      <xdr:col>9</xdr:col>
      <xdr:colOff>110160</xdr:colOff>
      <xdr:row>259</xdr:row>
      <xdr:rowOff>76680</xdr:rowOff>
    </xdr:to>
    <xdr:pic>
      <xdr:nvPicPr>
        <xdr:cNvPr id="18" name="Picture 18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066840" y="50454720"/>
          <a:ext cx="2927160" cy="18950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272</xdr:row>
      <xdr:rowOff>10440</xdr:rowOff>
    </xdr:from>
    <xdr:to>
      <xdr:col>9</xdr:col>
      <xdr:colOff>72480</xdr:colOff>
      <xdr:row>278</xdr:row>
      <xdr:rowOff>95400</xdr:rowOff>
    </xdr:to>
    <xdr:pic>
      <xdr:nvPicPr>
        <xdr:cNvPr id="21" name="Picture 11718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4000" y="54883800"/>
          <a:ext cx="5978520" cy="12852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282</xdr:row>
      <xdr:rowOff>182160</xdr:rowOff>
    </xdr:from>
    <xdr:to>
      <xdr:col>4</xdr:col>
      <xdr:colOff>529560</xdr:colOff>
      <xdr:row>292</xdr:row>
      <xdr:rowOff>105120</xdr:rowOff>
    </xdr:to>
    <xdr:pic>
      <xdr:nvPicPr>
        <xdr:cNvPr id="22" name="Picture 19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000" y="57427200"/>
          <a:ext cx="2878200" cy="19231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5</xdr:col>
      <xdr:colOff>378000</xdr:colOff>
      <xdr:row>282</xdr:row>
      <xdr:rowOff>191520</xdr:rowOff>
    </xdr:from>
    <xdr:to>
      <xdr:col>9</xdr:col>
      <xdr:colOff>482040</xdr:colOff>
      <xdr:row>292</xdr:row>
      <xdr:rowOff>123840</xdr:rowOff>
    </xdr:to>
    <xdr:pic>
      <xdr:nvPicPr>
        <xdr:cNvPr id="23" name="Picture 20"/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381480" y="57436560"/>
          <a:ext cx="2984400" cy="19324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301</xdr:row>
      <xdr:rowOff>182160</xdr:rowOff>
    </xdr:from>
    <xdr:to>
      <xdr:col>9</xdr:col>
      <xdr:colOff>186600</xdr:colOff>
      <xdr:row>313</xdr:row>
      <xdr:rowOff>171720</xdr:rowOff>
    </xdr:to>
    <xdr:pic>
      <xdr:nvPicPr>
        <xdr:cNvPr id="24" name="Picture 21"/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000" y="61227720"/>
          <a:ext cx="6092640" cy="2389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349200</xdr:colOff>
      <xdr:row>311</xdr:row>
      <xdr:rowOff>96480</xdr:rowOff>
    </xdr:from>
    <xdr:to>
      <xdr:col>2</xdr:col>
      <xdr:colOff>253080</xdr:colOff>
      <xdr:row>313</xdr:row>
      <xdr:rowOff>86400</xdr:rowOff>
    </xdr:to>
    <xdr:sp macro="" textlink="">
      <xdr:nvSpPr>
        <xdr:cNvPr id="36" name="CustomShape 1"/>
        <xdr:cNvSpPr/>
      </xdr:nvSpPr>
      <xdr:spPr>
        <a:xfrm>
          <a:off x="349200" y="63142200"/>
          <a:ext cx="1105200" cy="389880"/>
        </a:xfrm>
        <a:prstGeom prst="rect">
          <a:avLst/>
        </a:prstGeom>
        <a:solidFill>
          <a:srgbClr val="FFFFFF"/>
        </a:solidFill>
        <a:ln w="9360">
          <a:noFill/>
        </a:ln>
      </xdr:spPr>
    </xdr:sp>
    <xdr:clientData/>
  </xdr:twoCellAnchor>
  <xdr:twoCellAnchor editAs="oneCell">
    <xdr:from>
      <xdr:col>0</xdr:col>
      <xdr:colOff>473040</xdr:colOff>
      <xdr:row>311</xdr:row>
      <xdr:rowOff>134280</xdr:rowOff>
    </xdr:from>
    <xdr:to>
      <xdr:col>2</xdr:col>
      <xdr:colOff>129600</xdr:colOff>
      <xdr:row>313</xdr:row>
      <xdr:rowOff>47880</xdr:rowOff>
    </xdr:to>
    <xdr:pic>
      <xdr:nvPicPr>
        <xdr:cNvPr id="37" name="Afbeelding 6"/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3040" y="63180000"/>
          <a:ext cx="857880" cy="3135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380</xdr:row>
      <xdr:rowOff>20160</xdr:rowOff>
    </xdr:from>
    <xdr:to>
      <xdr:col>9</xdr:col>
      <xdr:colOff>100920</xdr:colOff>
      <xdr:row>386</xdr:row>
      <xdr:rowOff>162360</xdr:rowOff>
    </xdr:to>
    <xdr:pic>
      <xdr:nvPicPr>
        <xdr:cNvPr id="38" name="Picture 11713"/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000" y="76867560"/>
          <a:ext cx="6006960" cy="13424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73080</xdr:colOff>
      <xdr:row>388</xdr:row>
      <xdr:rowOff>1080</xdr:rowOff>
    </xdr:from>
    <xdr:to>
      <xdr:col>9</xdr:col>
      <xdr:colOff>148440</xdr:colOff>
      <xdr:row>390</xdr:row>
      <xdr:rowOff>9720</xdr:rowOff>
    </xdr:to>
    <xdr:sp macro="" textlink="">
      <xdr:nvSpPr>
        <xdr:cNvPr id="39" name="CustomShape 1"/>
        <xdr:cNvSpPr/>
      </xdr:nvSpPr>
      <xdr:spPr>
        <a:xfrm>
          <a:off x="73080" y="78448680"/>
          <a:ext cx="6035400" cy="408960"/>
        </a:xfrm>
        <a:prstGeom prst="rect">
          <a:avLst/>
        </a:prstGeom>
        <a:solidFill>
          <a:srgbClr val="FFFFFF"/>
        </a:solidFill>
        <a:ln>
          <a:noFill/>
        </a:ln>
      </xdr:spPr>
      <xdr:txBody>
        <a:bodyPr lIns="27360" tIns="23040" rIns="0" bIns="0"/>
        <a:lstStyle/>
        <a:p>
          <a:pPr>
            <a:lnSpc>
              <a:spcPct val="100000"/>
            </a:lnSpc>
          </a:pPr>
          <a:r>
            <a:rPr lang="en-IN" sz="1000">
              <a:solidFill>
                <a:srgbClr val="000000"/>
              </a:solidFill>
              <a:latin typeface="Arial"/>
            </a:rPr>
            <a:t>De voordeurpanelen zijn afkomstig uit België. Hieronder kan u onze drie standaardmodelen vinden . </a:t>
          </a:r>
          <a:r>
            <a:rPr lang="en-IN" sz="1000">
              <a:solidFill>
                <a:srgbClr val="FFFFFF"/>
              </a:solidFill>
              <a:latin typeface="Arial"/>
            </a:rPr>
            <a:t>Voor </a:t>
          </a:r>
          <a:r>
            <a:rPr lang="en-IN" sz="1000">
              <a:solidFill>
                <a:srgbClr val="000000"/>
              </a:solidFill>
              <a:latin typeface="Arial"/>
            </a:rPr>
            <a:t>Voor meerdere mogelijkheden vraagt u de folder aan uw vertegenwoordiger of gaat u naar volgende link : </a:t>
          </a:r>
          <a:endParaRPr/>
        </a:p>
        <a:p>
          <a:pPr>
            <a:lnSpc>
              <a:spcPct val="100000"/>
            </a:lnSpc>
          </a:pPr>
          <a:endParaRPr/>
        </a:p>
        <a:p>
          <a:pPr>
            <a:lnSpc>
              <a:spcPct val="100000"/>
            </a:lnSpc>
          </a:pPr>
          <a:endParaRPr/>
        </a:p>
      </xdr:txBody>
    </xdr:sp>
    <xdr:clientData/>
  </xdr:twoCellAnchor>
  <xdr:twoCellAnchor editAs="oneCell">
    <xdr:from>
      <xdr:col>0</xdr:col>
      <xdr:colOff>54000</xdr:colOff>
      <xdr:row>392</xdr:row>
      <xdr:rowOff>191160</xdr:rowOff>
    </xdr:from>
    <xdr:to>
      <xdr:col>2</xdr:col>
      <xdr:colOff>5040</xdr:colOff>
      <xdr:row>405</xdr:row>
      <xdr:rowOff>19080</xdr:rowOff>
    </xdr:to>
    <xdr:pic>
      <xdr:nvPicPr>
        <xdr:cNvPr id="40" name="Picture 1434"/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000" y="79439040"/>
          <a:ext cx="1152360" cy="2428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405</xdr:row>
      <xdr:rowOff>191520</xdr:rowOff>
    </xdr:from>
    <xdr:to>
      <xdr:col>1</xdr:col>
      <xdr:colOff>577110</xdr:colOff>
      <xdr:row>418</xdr:row>
      <xdr:rowOff>28800</xdr:rowOff>
    </xdr:to>
    <xdr:pic>
      <xdr:nvPicPr>
        <xdr:cNvPr id="41" name="Picture 1435"/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4000" y="82039680"/>
          <a:ext cx="1142640" cy="2437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73080</xdr:colOff>
      <xdr:row>419</xdr:row>
      <xdr:rowOff>10440</xdr:rowOff>
    </xdr:from>
    <xdr:to>
      <xdr:col>2</xdr:col>
      <xdr:colOff>14400</xdr:colOff>
      <xdr:row>430</xdr:row>
      <xdr:rowOff>162000</xdr:rowOff>
    </xdr:to>
    <xdr:pic>
      <xdr:nvPicPr>
        <xdr:cNvPr id="42" name="Picture 1436"/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73080" y="84659040"/>
          <a:ext cx="1142640" cy="2351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435</xdr:row>
      <xdr:rowOff>1080</xdr:rowOff>
    </xdr:from>
    <xdr:to>
      <xdr:col>9</xdr:col>
      <xdr:colOff>100920</xdr:colOff>
      <xdr:row>442</xdr:row>
      <xdr:rowOff>38520</xdr:rowOff>
    </xdr:to>
    <xdr:pic>
      <xdr:nvPicPr>
        <xdr:cNvPr id="90" name="Picture 11714"/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4000" y="87850080"/>
          <a:ext cx="6006960" cy="1437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489</xdr:row>
      <xdr:rowOff>10440</xdr:rowOff>
    </xdr:from>
    <xdr:to>
      <xdr:col>9</xdr:col>
      <xdr:colOff>81840</xdr:colOff>
      <xdr:row>495</xdr:row>
      <xdr:rowOff>95400</xdr:rowOff>
    </xdr:to>
    <xdr:pic>
      <xdr:nvPicPr>
        <xdr:cNvPr id="92" name="Picture 11715"/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4000" y="98717760"/>
          <a:ext cx="5987880" cy="1285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543</xdr:row>
      <xdr:rowOff>20160</xdr:rowOff>
    </xdr:from>
    <xdr:to>
      <xdr:col>9</xdr:col>
      <xdr:colOff>91560</xdr:colOff>
      <xdr:row>549</xdr:row>
      <xdr:rowOff>114840</xdr:rowOff>
    </xdr:to>
    <xdr:pic>
      <xdr:nvPicPr>
        <xdr:cNvPr id="97" name="Picture 11717"/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54000" y="109586160"/>
          <a:ext cx="5997600" cy="1294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597</xdr:row>
      <xdr:rowOff>10440</xdr:rowOff>
    </xdr:from>
    <xdr:to>
      <xdr:col>9</xdr:col>
      <xdr:colOff>81840</xdr:colOff>
      <xdr:row>603</xdr:row>
      <xdr:rowOff>105120</xdr:rowOff>
    </xdr:to>
    <xdr:pic>
      <xdr:nvPicPr>
        <xdr:cNvPr id="100" name="Picture 11719"/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54000" y="120434760"/>
          <a:ext cx="5987880" cy="1294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0</xdr:colOff>
      <xdr:row>10</xdr:row>
      <xdr:rowOff>0</xdr:rowOff>
    </xdr:from>
    <xdr:to>
      <xdr:col>9</xdr:col>
      <xdr:colOff>542925</xdr:colOff>
      <xdr:row>24</xdr:row>
      <xdr:rowOff>152400</xdr:rowOff>
    </xdr:to>
    <xdr:pic>
      <xdr:nvPicPr>
        <xdr:cNvPr id="103" name="Picture 102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000250"/>
          <a:ext cx="6305550" cy="2952750"/>
        </a:xfrm>
        <a:prstGeom prst="rect">
          <a:avLst/>
        </a:prstGeom>
      </xdr:spPr>
    </xdr:pic>
    <xdr:clientData/>
  </xdr:twoCellAnchor>
  <xdr:twoCellAnchor editAs="oneCell">
    <xdr:from>
      <xdr:col>0</xdr:col>
      <xdr:colOff>104775</xdr:colOff>
      <xdr:row>37</xdr:row>
      <xdr:rowOff>114300</xdr:rowOff>
    </xdr:from>
    <xdr:to>
      <xdr:col>10</xdr:col>
      <xdr:colOff>0</xdr:colOff>
      <xdr:row>41</xdr:row>
      <xdr:rowOff>142875</xdr:rowOff>
    </xdr:to>
    <xdr:pic>
      <xdr:nvPicPr>
        <xdr:cNvPr id="105" name="Picture 104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4775" y="7515225"/>
          <a:ext cx="6238875" cy="8286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50</xdr:row>
      <xdr:rowOff>190500</xdr:rowOff>
    </xdr:from>
    <xdr:to>
      <xdr:col>9</xdr:col>
      <xdr:colOff>485775</xdr:colOff>
      <xdr:row>54</xdr:row>
      <xdr:rowOff>9525</xdr:rowOff>
    </xdr:to>
    <xdr:pic>
      <xdr:nvPicPr>
        <xdr:cNvPr id="108" name="Picture 107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10191750"/>
          <a:ext cx="6219825" cy="61912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106</xdr:row>
      <xdr:rowOff>0</xdr:rowOff>
    </xdr:from>
    <xdr:to>
      <xdr:col>9</xdr:col>
      <xdr:colOff>457200</xdr:colOff>
      <xdr:row>109</xdr:row>
      <xdr:rowOff>0</xdr:rowOff>
    </xdr:to>
    <xdr:pic>
      <xdr:nvPicPr>
        <xdr:cNvPr id="109" name="Picture 10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1202650"/>
          <a:ext cx="6219825" cy="6000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162</xdr:row>
      <xdr:rowOff>0</xdr:rowOff>
    </xdr:from>
    <xdr:to>
      <xdr:col>9</xdr:col>
      <xdr:colOff>409575</xdr:colOff>
      <xdr:row>164</xdr:row>
      <xdr:rowOff>133350</xdr:rowOff>
    </xdr:to>
    <xdr:pic>
      <xdr:nvPicPr>
        <xdr:cNvPr id="110" name="Picture 10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2404050"/>
          <a:ext cx="61722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552450</xdr:colOff>
      <xdr:row>218</xdr:row>
      <xdr:rowOff>104775</xdr:rowOff>
    </xdr:to>
    <xdr:pic>
      <xdr:nvPicPr>
        <xdr:cNvPr id="111" name="Picture 110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4327207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6</xdr:col>
      <xdr:colOff>428625</xdr:colOff>
      <xdr:row>216</xdr:row>
      <xdr:rowOff>0</xdr:rowOff>
    </xdr:from>
    <xdr:to>
      <xdr:col>8</xdr:col>
      <xdr:colOff>114300</xdr:colOff>
      <xdr:row>218</xdr:row>
      <xdr:rowOff>95250</xdr:rowOff>
    </xdr:to>
    <xdr:pic>
      <xdr:nvPicPr>
        <xdr:cNvPr id="112" name="Picture 111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71950" y="43272075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2</xdr:col>
      <xdr:colOff>542925</xdr:colOff>
      <xdr:row>271</xdr:row>
      <xdr:rowOff>85725</xdr:rowOff>
    </xdr:to>
    <xdr:pic>
      <xdr:nvPicPr>
        <xdr:cNvPr id="113" name="Picture 112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54244875"/>
          <a:ext cx="1123950" cy="4857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269</xdr:row>
      <xdr:rowOff>0</xdr:rowOff>
    </xdr:from>
    <xdr:to>
      <xdr:col>8</xdr:col>
      <xdr:colOff>152400</xdr:colOff>
      <xdr:row>271</xdr:row>
      <xdr:rowOff>76200</xdr:rowOff>
    </xdr:to>
    <xdr:pic>
      <xdr:nvPicPr>
        <xdr:cNvPr id="114" name="Picture 113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54244875"/>
          <a:ext cx="933450" cy="476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2</xdr:col>
      <xdr:colOff>523875</xdr:colOff>
      <xdr:row>324</xdr:row>
      <xdr:rowOff>95250</xdr:rowOff>
    </xdr:to>
    <xdr:pic>
      <xdr:nvPicPr>
        <xdr:cNvPr id="115" name="Picture 114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65217675"/>
          <a:ext cx="1104900" cy="495300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322</xdr:row>
      <xdr:rowOff>0</xdr:rowOff>
    </xdr:from>
    <xdr:to>
      <xdr:col>8</xdr:col>
      <xdr:colOff>228600</xdr:colOff>
      <xdr:row>324</xdr:row>
      <xdr:rowOff>114300</xdr:rowOff>
    </xdr:to>
    <xdr:pic>
      <xdr:nvPicPr>
        <xdr:cNvPr id="116" name="Picture 115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65217675"/>
          <a:ext cx="1009650" cy="514350"/>
        </a:xfrm>
        <a:prstGeom prst="rect">
          <a:avLst/>
        </a:prstGeom>
      </xdr:spPr>
    </xdr:pic>
    <xdr:clientData/>
  </xdr:twoCellAnchor>
  <xdr:twoCellAnchor editAs="oneCell">
    <xdr:from>
      <xdr:col>0</xdr:col>
      <xdr:colOff>403411</xdr:colOff>
      <xdr:row>325</xdr:row>
      <xdr:rowOff>0</xdr:rowOff>
    </xdr:from>
    <xdr:to>
      <xdr:col>10</xdr:col>
      <xdr:colOff>59672</xdr:colOff>
      <xdr:row>359</xdr:row>
      <xdr:rowOff>166999</xdr:rowOff>
    </xdr:to>
    <xdr:pic>
      <xdr:nvPicPr>
        <xdr:cNvPr id="119" name="Picture 118"/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03411" y="66361235"/>
          <a:ext cx="6018961" cy="7024999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360</xdr:row>
      <xdr:rowOff>0</xdr:rowOff>
    </xdr:from>
    <xdr:to>
      <xdr:col>9</xdr:col>
      <xdr:colOff>552450</xdr:colOff>
      <xdr:row>371</xdr:row>
      <xdr:rowOff>161925</xdr:rowOff>
    </xdr:to>
    <xdr:pic>
      <xdr:nvPicPr>
        <xdr:cNvPr id="120" name="Picture 119"/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72818625"/>
          <a:ext cx="5734050" cy="23622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377</xdr:row>
      <xdr:rowOff>0</xdr:rowOff>
    </xdr:from>
    <xdr:to>
      <xdr:col>2</xdr:col>
      <xdr:colOff>552450</xdr:colOff>
      <xdr:row>379</xdr:row>
      <xdr:rowOff>180975</xdr:rowOff>
    </xdr:to>
    <xdr:pic>
      <xdr:nvPicPr>
        <xdr:cNvPr id="121" name="Picture 120"/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76219050"/>
          <a:ext cx="1133475" cy="5810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377</xdr:row>
      <xdr:rowOff>0</xdr:rowOff>
    </xdr:from>
    <xdr:to>
      <xdr:col>8</xdr:col>
      <xdr:colOff>190500</xdr:colOff>
      <xdr:row>379</xdr:row>
      <xdr:rowOff>114300</xdr:rowOff>
    </xdr:to>
    <xdr:pic>
      <xdr:nvPicPr>
        <xdr:cNvPr id="122" name="Picture 121"/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76219050"/>
          <a:ext cx="971550" cy="514350"/>
        </a:xfrm>
        <a:prstGeom prst="rect">
          <a:avLst/>
        </a:prstGeom>
      </xdr:spPr>
    </xdr:pic>
    <xdr:clientData/>
  </xdr:twoCellAnchor>
  <xdr:twoCellAnchor editAs="oneCell">
    <xdr:from>
      <xdr:col>2</xdr:col>
      <xdr:colOff>9525</xdr:colOff>
      <xdr:row>399</xdr:row>
      <xdr:rowOff>66675</xdr:rowOff>
    </xdr:from>
    <xdr:to>
      <xdr:col>2</xdr:col>
      <xdr:colOff>219075</xdr:colOff>
      <xdr:row>399</xdr:row>
      <xdr:rowOff>161925</xdr:rowOff>
    </xdr:to>
    <xdr:pic>
      <xdr:nvPicPr>
        <xdr:cNvPr id="123" name="Picture 122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71575" y="80686275"/>
          <a:ext cx="209550" cy="95250"/>
        </a:xfrm>
        <a:prstGeom prst="rect">
          <a:avLst/>
        </a:prstGeom>
      </xdr:spPr>
    </xdr:pic>
    <xdr:clientData/>
  </xdr:twoCellAnchor>
  <xdr:twoCellAnchor editAs="oneCell">
    <xdr:from>
      <xdr:col>2</xdr:col>
      <xdr:colOff>314325</xdr:colOff>
      <xdr:row>393</xdr:row>
      <xdr:rowOff>28575</xdr:rowOff>
    </xdr:from>
    <xdr:to>
      <xdr:col>4</xdr:col>
      <xdr:colOff>342900</xdr:colOff>
      <xdr:row>405</xdr:row>
      <xdr:rowOff>9525</xdr:rowOff>
    </xdr:to>
    <xdr:pic>
      <xdr:nvPicPr>
        <xdr:cNvPr id="124" name="Picture 123"/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76375" y="79448025"/>
          <a:ext cx="1190625" cy="2381250"/>
        </a:xfrm>
        <a:prstGeom prst="rect">
          <a:avLst/>
        </a:prstGeom>
      </xdr:spPr>
    </xdr:pic>
    <xdr:clientData/>
  </xdr:twoCellAnchor>
  <xdr:twoCellAnchor editAs="oneCell">
    <xdr:from>
      <xdr:col>4</xdr:col>
      <xdr:colOff>361950</xdr:colOff>
      <xdr:row>399</xdr:row>
      <xdr:rowOff>85725</xdr:rowOff>
    </xdr:from>
    <xdr:to>
      <xdr:col>4</xdr:col>
      <xdr:colOff>571500</xdr:colOff>
      <xdr:row>399</xdr:row>
      <xdr:rowOff>180975</xdr:rowOff>
    </xdr:to>
    <xdr:pic>
      <xdr:nvPicPr>
        <xdr:cNvPr id="126" name="Picture 125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6050" y="80705325"/>
          <a:ext cx="209550" cy="95250"/>
        </a:xfrm>
        <a:prstGeom prst="rect">
          <a:avLst/>
        </a:prstGeom>
      </xdr:spPr>
    </xdr:pic>
    <xdr:clientData/>
  </xdr:twoCellAnchor>
  <xdr:twoCellAnchor editAs="oneCell">
    <xdr:from>
      <xdr:col>4</xdr:col>
      <xdr:colOff>609600</xdr:colOff>
      <xdr:row>393</xdr:row>
      <xdr:rowOff>28575</xdr:rowOff>
    </xdr:from>
    <xdr:to>
      <xdr:col>6</xdr:col>
      <xdr:colOff>333375</xdr:colOff>
      <xdr:row>405</xdr:row>
      <xdr:rowOff>9525</xdr:rowOff>
    </xdr:to>
    <xdr:pic>
      <xdr:nvPicPr>
        <xdr:cNvPr id="125" name="Picture 124"/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33700" y="79448025"/>
          <a:ext cx="1219200" cy="2381250"/>
        </a:xfrm>
        <a:prstGeom prst="rect">
          <a:avLst/>
        </a:prstGeom>
      </xdr:spPr>
    </xdr:pic>
    <xdr:clientData/>
  </xdr:twoCellAnchor>
  <xdr:twoCellAnchor editAs="oneCell">
    <xdr:from>
      <xdr:col>6</xdr:col>
      <xdr:colOff>381000</xdr:colOff>
      <xdr:row>399</xdr:row>
      <xdr:rowOff>95250</xdr:rowOff>
    </xdr:from>
    <xdr:to>
      <xdr:col>7</xdr:col>
      <xdr:colOff>9525</xdr:colOff>
      <xdr:row>399</xdr:row>
      <xdr:rowOff>190500</xdr:rowOff>
    </xdr:to>
    <xdr:pic>
      <xdr:nvPicPr>
        <xdr:cNvPr id="128" name="Picture 127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00525" y="80714850"/>
          <a:ext cx="209550" cy="95250"/>
        </a:xfrm>
        <a:prstGeom prst="rect">
          <a:avLst/>
        </a:prstGeom>
      </xdr:spPr>
    </xdr:pic>
    <xdr:clientData/>
  </xdr:twoCellAnchor>
  <xdr:twoCellAnchor editAs="oneCell">
    <xdr:from>
      <xdr:col>7</xdr:col>
      <xdr:colOff>47625</xdr:colOff>
      <xdr:row>393</xdr:row>
      <xdr:rowOff>19050</xdr:rowOff>
    </xdr:from>
    <xdr:to>
      <xdr:col>8</xdr:col>
      <xdr:colOff>485775</xdr:colOff>
      <xdr:row>405</xdr:row>
      <xdr:rowOff>9525</xdr:rowOff>
    </xdr:to>
    <xdr:pic>
      <xdr:nvPicPr>
        <xdr:cNvPr id="127" name="Picture 126"/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448175" y="79438500"/>
          <a:ext cx="1219200" cy="23907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432</xdr:row>
      <xdr:rowOff>0</xdr:rowOff>
    </xdr:from>
    <xdr:to>
      <xdr:col>2</xdr:col>
      <xdr:colOff>523875</xdr:colOff>
      <xdr:row>434</xdr:row>
      <xdr:rowOff>95250</xdr:rowOff>
    </xdr:to>
    <xdr:pic>
      <xdr:nvPicPr>
        <xdr:cNvPr id="2048" name="Picture 2047"/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87220425"/>
          <a:ext cx="1104900" cy="495300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432</xdr:row>
      <xdr:rowOff>0</xdr:rowOff>
    </xdr:from>
    <xdr:to>
      <xdr:col>7</xdr:col>
      <xdr:colOff>352425</xdr:colOff>
      <xdr:row>434</xdr:row>
      <xdr:rowOff>76200</xdr:rowOff>
    </xdr:to>
    <xdr:pic>
      <xdr:nvPicPr>
        <xdr:cNvPr id="2049" name="Picture 2048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325" y="87220425"/>
          <a:ext cx="933450" cy="476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486</xdr:row>
      <xdr:rowOff>0</xdr:rowOff>
    </xdr:from>
    <xdr:to>
      <xdr:col>2</xdr:col>
      <xdr:colOff>542925</xdr:colOff>
      <xdr:row>488</xdr:row>
      <xdr:rowOff>85725</xdr:rowOff>
    </xdr:to>
    <xdr:pic>
      <xdr:nvPicPr>
        <xdr:cNvPr id="2051" name="Picture 2050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98078925"/>
          <a:ext cx="1123950" cy="4857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486</xdr:row>
      <xdr:rowOff>0</xdr:rowOff>
    </xdr:from>
    <xdr:to>
      <xdr:col>7</xdr:col>
      <xdr:colOff>428625</xdr:colOff>
      <xdr:row>488</xdr:row>
      <xdr:rowOff>114300</xdr:rowOff>
    </xdr:to>
    <xdr:pic>
      <xdr:nvPicPr>
        <xdr:cNvPr id="2052" name="Picture 2051"/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325" y="98078925"/>
          <a:ext cx="1009650" cy="5143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540</xdr:row>
      <xdr:rowOff>0</xdr:rowOff>
    </xdr:from>
    <xdr:to>
      <xdr:col>2</xdr:col>
      <xdr:colOff>542925</xdr:colOff>
      <xdr:row>542</xdr:row>
      <xdr:rowOff>85725</xdr:rowOff>
    </xdr:to>
    <xdr:pic>
      <xdr:nvPicPr>
        <xdr:cNvPr id="2053" name="Picture 2052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108937425"/>
          <a:ext cx="1123950" cy="48577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540</xdr:row>
      <xdr:rowOff>0</xdr:rowOff>
    </xdr:from>
    <xdr:to>
      <xdr:col>7</xdr:col>
      <xdr:colOff>352425</xdr:colOff>
      <xdr:row>542</xdr:row>
      <xdr:rowOff>76200</xdr:rowOff>
    </xdr:to>
    <xdr:pic>
      <xdr:nvPicPr>
        <xdr:cNvPr id="2054" name="Picture 2053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325" y="108937425"/>
          <a:ext cx="933450" cy="476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594</xdr:row>
      <xdr:rowOff>0</xdr:rowOff>
    </xdr:from>
    <xdr:to>
      <xdr:col>2</xdr:col>
      <xdr:colOff>542925</xdr:colOff>
      <xdr:row>596</xdr:row>
      <xdr:rowOff>85725</xdr:rowOff>
    </xdr:to>
    <xdr:pic>
      <xdr:nvPicPr>
        <xdr:cNvPr id="2055" name="Picture 2054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119795925"/>
          <a:ext cx="1123950" cy="4857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594</xdr:row>
      <xdr:rowOff>0</xdr:rowOff>
    </xdr:from>
    <xdr:to>
      <xdr:col>8</xdr:col>
      <xdr:colOff>152400</xdr:colOff>
      <xdr:row>596</xdr:row>
      <xdr:rowOff>76200</xdr:rowOff>
    </xdr:to>
    <xdr:pic>
      <xdr:nvPicPr>
        <xdr:cNvPr id="2056" name="Picture 2055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119795925"/>
          <a:ext cx="933450" cy="47625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648</xdr:row>
      <xdr:rowOff>0</xdr:rowOff>
    </xdr:from>
    <xdr:to>
      <xdr:col>2</xdr:col>
      <xdr:colOff>542925</xdr:colOff>
      <xdr:row>650</xdr:row>
      <xdr:rowOff>85725</xdr:rowOff>
    </xdr:to>
    <xdr:pic>
      <xdr:nvPicPr>
        <xdr:cNvPr id="2057" name="Picture 2056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130711575"/>
          <a:ext cx="1123950" cy="48577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648</xdr:row>
      <xdr:rowOff>0</xdr:rowOff>
    </xdr:from>
    <xdr:to>
      <xdr:col>8</xdr:col>
      <xdr:colOff>152400</xdr:colOff>
      <xdr:row>650</xdr:row>
      <xdr:rowOff>76200</xdr:rowOff>
    </xdr:to>
    <xdr:pic>
      <xdr:nvPicPr>
        <xdr:cNvPr id="2058" name="Picture 2057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130711575"/>
          <a:ext cx="933450" cy="476250"/>
        </a:xfrm>
        <a:prstGeom prst="rect">
          <a:avLst/>
        </a:prstGeom>
      </xdr:spPr>
    </xdr:pic>
    <xdr:clientData/>
  </xdr:twoCellAnchor>
  <xdr:twoCellAnchor editAs="oneCell">
    <xdr:from>
      <xdr:col>2</xdr:col>
      <xdr:colOff>66675</xdr:colOff>
      <xdr:row>411</xdr:row>
      <xdr:rowOff>85725</xdr:rowOff>
    </xdr:from>
    <xdr:to>
      <xdr:col>2</xdr:col>
      <xdr:colOff>276225</xdr:colOff>
      <xdr:row>411</xdr:row>
      <xdr:rowOff>180975</xdr:rowOff>
    </xdr:to>
    <xdr:pic>
      <xdr:nvPicPr>
        <xdr:cNvPr id="142" name="Picture 141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28725" y="83105625"/>
          <a:ext cx="209550" cy="95250"/>
        </a:xfrm>
        <a:prstGeom prst="rect">
          <a:avLst/>
        </a:prstGeom>
      </xdr:spPr>
    </xdr:pic>
    <xdr:clientData/>
  </xdr:twoCellAnchor>
  <xdr:twoCellAnchor editAs="oneCell">
    <xdr:from>
      <xdr:col>2</xdr:col>
      <xdr:colOff>342900</xdr:colOff>
      <xdr:row>406</xdr:row>
      <xdr:rowOff>0</xdr:rowOff>
    </xdr:from>
    <xdr:to>
      <xdr:col>4</xdr:col>
      <xdr:colOff>371475</xdr:colOff>
      <xdr:row>417</xdr:row>
      <xdr:rowOff>190500</xdr:rowOff>
    </xdr:to>
    <xdr:pic>
      <xdr:nvPicPr>
        <xdr:cNvPr id="2059" name="Picture 2058"/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04950" y="82019775"/>
          <a:ext cx="1190625" cy="2390775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411</xdr:row>
      <xdr:rowOff>76200</xdr:rowOff>
    </xdr:from>
    <xdr:to>
      <xdr:col>4</xdr:col>
      <xdr:colOff>628650</xdr:colOff>
      <xdr:row>411</xdr:row>
      <xdr:rowOff>171450</xdr:rowOff>
    </xdr:to>
    <xdr:pic>
      <xdr:nvPicPr>
        <xdr:cNvPr id="144" name="Picture 143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00" y="83096100"/>
          <a:ext cx="209550" cy="95250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406</xdr:row>
      <xdr:rowOff>19050</xdr:rowOff>
    </xdr:from>
    <xdr:to>
      <xdr:col>6</xdr:col>
      <xdr:colOff>390525</xdr:colOff>
      <xdr:row>418</xdr:row>
      <xdr:rowOff>9525</xdr:rowOff>
    </xdr:to>
    <xdr:pic>
      <xdr:nvPicPr>
        <xdr:cNvPr id="2060" name="Picture 2059"/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90850" y="82038825"/>
          <a:ext cx="1219200" cy="2390775"/>
        </a:xfrm>
        <a:prstGeom prst="rect">
          <a:avLst/>
        </a:prstGeom>
      </xdr:spPr>
    </xdr:pic>
    <xdr:clientData/>
  </xdr:twoCellAnchor>
  <xdr:twoCellAnchor editAs="oneCell">
    <xdr:from>
      <xdr:col>6</xdr:col>
      <xdr:colOff>466725</xdr:colOff>
      <xdr:row>411</xdr:row>
      <xdr:rowOff>76200</xdr:rowOff>
    </xdr:from>
    <xdr:to>
      <xdr:col>7</xdr:col>
      <xdr:colOff>95250</xdr:colOff>
      <xdr:row>411</xdr:row>
      <xdr:rowOff>171450</xdr:rowOff>
    </xdr:to>
    <xdr:pic>
      <xdr:nvPicPr>
        <xdr:cNvPr id="146" name="Picture 145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86250" y="83096100"/>
          <a:ext cx="209550" cy="95250"/>
        </a:xfrm>
        <a:prstGeom prst="rect">
          <a:avLst/>
        </a:prstGeom>
      </xdr:spPr>
    </xdr:pic>
    <xdr:clientData/>
  </xdr:twoCellAnchor>
  <xdr:twoCellAnchor editAs="oneCell">
    <xdr:from>
      <xdr:col>7</xdr:col>
      <xdr:colOff>123825</xdr:colOff>
      <xdr:row>406</xdr:row>
      <xdr:rowOff>0</xdr:rowOff>
    </xdr:from>
    <xdr:to>
      <xdr:col>8</xdr:col>
      <xdr:colOff>561975</xdr:colOff>
      <xdr:row>417</xdr:row>
      <xdr:rowOff>190500</xdr:rowOff>
    </xdr:to>
    <xdr:pic>
      <xdr:nvPicPr>
        <xdr:cNvPr id="2061" name="Picture 2060"/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24375" y="82019775"/>
          <a:ext cx="1219200" cy="2390775"/>
        </a:xfrm>
        <a:prstGeom prst="rect">
          <a:avLst/>
        </a:prstGeom>
      </xdr:spPr>
    </xdr:pic>
    <xdr:clientData/>
  </xdr:twoCellAnchor>
  <xdr:twoCellAnchor editAs="oneCell">
    <xdr:from>
      <xdr:col>2</xdr:col>
      <xdr:colOff>95250</xdr:colOff>
      <xdr:row>424</xdr:row>
      <xdr:rowOff>66675</xdr:rowOff>
    </xdr:from>
    <xdr:to>
      <xdr:col>2</xdr:col>
      <xdr:colOff>304800</xdr:colOff>
      <xdr:row>424</xdr:row>
      <xdr:rowOff>161925</xdr:rowOff>
    </xdr:to>
    <xdr:pic>
      <xdr:nvPicPr>
        <xdr:cNvPr id="148" name="Picture 147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57300" y="85686900"/>
          <a:ext cx="209550" cy="95250"/>
        </a:xfrm>
        <a:prstGeom prst="rect">
          <a:avLst/>
        </a:prstGeom>
      </xdr:spPr>
    </xdr:pic>
    <xdr:clientData/>
  </xdr:twoCellAnchor>
  <xdr:twoCellAnchor editAs="oneCell">
    <xdr:from>
      <xdr:col>2</xdr:col>
      <xdr:colOff>333375</xdr:colOff>
      <xdr:row>419</xdr:row>
      <xdr:rowOff>19050</xdr:rowOff>
    </xdr:from>
    <xdr:to>
      <xdr:col>4</xdr:col>
      <xdr:colOff>361950</xdr:colOff>
      <xdr:row>431</xdr:row>
      <xdr:rowOff>9525</xdr:rowOff>
    </xdr:to>
    <xdr:pic>
      <xdr:nvPicPr>
        <xdr:cNvPr id="2062" name="Picture 2061"/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5425" y="84639150"/>
          <a:ext cx="1190625" cy="2390775"/>
        </a:xfrm>
        <a:prstGeom prst="rect">
          <a:avLst/>
        </a:prstGeom>
      </xdr:spPr>
    </xdr:pic>
    <xdr:clientData/>
  </xdr:twoCellAnchor>
  <xdr:twoCellAnchor editAs="oneCell">
    <xdr:from>
      <xdr:col>4</xdr:col>
      <xdr:colOff>419100</xdr:colOff>
      <xdr:row>424</xdr:row>
      <xdr:rowOff>76200</xdr:rowOff>
    </xdr:from>
    <xdr:to>
      <xdr:col>4</xdr:col>
      <xdr:colOff>628650</xdr:colOff>
      <xdr:row>424</xdr:row>
      <xdr:rowOff>171450</xdr:rowOff>
    </xdr:to>
    <xdr:pic>
      <xdr:nvPicPr>
        <xdr:cNvPr id="150" name="Picture 149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43200" y="85696425"/>
          <a:ext cx="209550" cy="95250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419</xdr:row>
      <xdr:rowOff>0</xdr:rowOff>
    </xdr:from>
    <xdr:to>
      <xdr:col>6</xdr:col>
      <xdr:colOff>390525</xdr:colOff>
      <xdr:row>430</xdr:row>
      <xdr:rowOff>190500</xdr:rowOff>
    </xdr:to>
    <xdr:pic>
      <xdr:nvPicPr>
        <xdr:cNvPr id="2063" name="Picture 2062"/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81325" y="84620100"/>
          <a:ext cx="1228725" cy="2390775"/>
        </a:xfrm>
        <a:prstGeom prst="rect">
          <a:avLst/>
        </a:prstGeom>
      </xdr:spPr>
    </xdr:pic>
    <xdr:clientData/>
  </xdr:twoCellAnchor>
  <xdr:twoCellAnchor editAs="oneCell">
    <xdr:from>
      <xdr:col>6</xdr:col>
      <xdr:colOff>428625</xdr:colOff>
      <xdr:row>424</xdr:row>
      <xdr:rowOff>66675</xdr:rowOff>
    </xdr:from>
    <xdr:to>
      <xdr:col>7</xdr:col>
      <xdr:colOff>57150</xdr:colOff>
      <xdr:row>424</xdr:row>
      <xdr:rowOff>161925</xdr:rowOff>
    </xdr:to>
    <xdr:pic>
      <xdr:nvPicPr>
        <xdr:cNvPr id="152" name="Picture 151"/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248150" y="85686900"/>
          <a:ext cx="209550" cy="95250"/>
        </a:xfrm>
        <a:prstGeom prst="rect">
          <a:avLst/>
        </a:prstGeom>
      </xdr:spPr>
    </xdr:pic>
    <xdr:clientData/>
  </xdr:twoCellAnchor>
  <xdr:twoCellAnchor editAs="oneCell">
    <xdr:from>
      <xdr:col>7</xdr:col>
      <xdr:colOff>142875</xdr:colOff>
      <xdr:row>419</xdr:row>
      <xdr:rowOff>0</xdr:rowOff>
    </xdr:from>
    <xdr:to>
      <xdr:col>9</xdr:col>
      <xdr:colOff>0</xdr:colOff>
      <xdr:row>430</xdr:row>
      <xdr:rowOff>190500</xdr:rowOff>
    </xdr:to>
    <xdr:pic>
      <xdr:nvPicPr>
        <xdr:cNvPr id="2064" name="Picture 2063"/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43425" y="84620100"/>
          <a:ext cx="1219200" cy="239077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191250</xdr:colOff>
      <xdr:row>213</xdr:row>
      <xdr:rowOff>47632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42672000"/>
          <a:ext cx="5372850" cy="47632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9</xdr:col>
      <xdr:colOff>419100</xdr:colOff>
      <xdr:row>50</xdr:row>
      <xdr:rowOff>95250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401050"/>
          <a:ext cx="6181725" cy="1695450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54000</xdr:colOff>
      <xdr:row>0</xdr:row>
      <xdr:rowOff>0</xdr:rowOff>
    </xdr:from>
    <xdr:to>
      <xdr:col>9</xdr:col>
      <xdr:colOff>158040</xdr:colOff>
      <xdr:row>6</xdr:row>
      <xdr:rowOff>94680</xdr:rowOff>
    </xdr:to>
    <xdr:pic>
      <xdr:nvPicPr>
        <xdr:cNvPr id="102" name="Picture 11709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00" y="0"/>
          <a:ext cx="5987880" cy="12945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55</xdr:row>
      <xdr:rowOff>1080</xdr:rowOff>
    </xdr:from>
    <xdr:to>
      <xdr:col>9</xdr:col>
      <xdr:colOff>177120</xdr:colOff>
      <xdr:row>61</xdr:row>
      <xdr:rowOff>95760</xdr:rowOff>
    </xdr:to>
    <xdr:pic>
      <xdr:nvPicPr>
        <xdr:cNvPr id="106" name="Picture 11708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000" y="11002320"/>
          <a:ext cx="6006960" cy="12949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110</xdr:row>
      <xdr:rowOff>1080</xdr:rowOff>
    </xdr:from>
    <xdr:to>
      <xdr:col>9</xdr:col>
      <xdr:colOff>177120</xdr:colOff>
      <xdr:row>116</xdr:row>
      <xdr:rowOff>124200</xdr:rowOff>
    </xdr:to>
    <xdr:pic>
      <xdr:nvPicPr>
        <xdr:cNvPr id="108" name="Picture 11710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000" y="22003560"/>
          <a:ext cx="6006960" cy="1323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165</xdr:row>
      <xdr:rowOff>10440</xdr:rowOff>
    </xdr:from>
    <xdr:to>
      <xdr:col>9</xdr:col>
      <xdr:colOff>158040</xdr:colOff>
      <xdr:row>172</xdr:row>
      <xdr:rowOff>19080</xdr:rowOff>
    </xdr:to>
    <xdr:pic>
      <xdr:nvPicPr>
        <xdr:cNvPr id="110" name="Picture 11711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000" y="33042960"/>
          <a:ext cx="5987880" cy="1408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219</xdr:row>
      <xdr:rowOff>1080</xdr:rowOff>
    </xdr:from>
    <xdr:to>
      <xdr:col>9</xdr:col>
      <xdr:colOff>167760</xdr:colOff>
      <xdr:row>225</xdr:row>
      <xdr:rowOff>86040</xdr:rowOff>
    </xdr:to>
    <xdr:pic>
      <xdr:nvPicPr>
        <xdr:cNvPr id="112" name="Picture 11712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000" y="43901640"/>
          <a:ext cx="5997600" cy="12852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230</xdr:row>
      <xdr:rowOff>172440</xdr:rowOff>
    </xdr:from>
    <xdr:to>
      <xdr:col>4</xdr:col>
      <xdr:colOff>91440</xdr:colOff>
      <xdr:row>240</xdr:row>
      <xdr:rowOff>28800</xdr:rowOff>
    </xdr:to>
    <xdr:pic>
      <xdr:nvPicPr>
        <xdr:cNvPr id="114" name="Picture 15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000" y="46644840"/>
          <a:ext cx="2440080" cy="18565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250</xdr:row>
      <xdr:rowOff>1080</xdr:rowOff>
    </xdr:from>
    <xdr:to>
      <xdr:col>4</xdr:col>
      <xdr:colOff>81720</xdr:colOff>
      <xdr:row>259</xdr:row>
      <xdr:rowOff>47880</xdr:rowOff>
    </xdr:to>
    <xdr:pic>
      <xdr:nvPicPr>
        <xdr:cNvPr id="115" name="Picture 17"/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54000" y="50473800"/>
          <a:ext cx="2430360" cy="18471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5</xdr:col>
      <xdr:colOff>73080</xdr:colOff>
      <xdr:row>230</xdr:row>
      <xdr:rowOff>181800</xdr:rowOff>
    </xdr:from>
    <xdr:to>
      <xdr:col>9</xdr:col>
      <xdr:colOff>100800</xdr:colOff>
      <xdr:row>240</xdr:row>
      <xdr:rowOff>38520</xdr:rowOff>
    </xdr:to>
    <xdr:pic>
      <xdr:nvPicPr>
        <xdr:cNvPr id="116" name="Picture 16"/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76560" y="46654200"/>
          <a:ext cx="2908080" cy="18568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5</xdr:col>
      <xdr:colOff>63360</xdr:colOff>
      <xdr:row>249</xdr:row>
      <xdr:rowOff>181800</xdr:rowOff>
    </xdr:from>
    <xdr:to>
      <xdr:col>9</xdr:col>
      <xdr:colOff>110160</xdr:colOff>
      <xdr:row>259</xdr:row>
      <xdr:rowOff>76680</xdr:rowOff>
    </xdr:to>
    <xdr:pic>
      <xdr:nvPicPr>
        <xdr:cNvPr id="117" name="Picture 18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066840" y="50454720"/>
          <a:ext cx="2927160" cy="18950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272</xdr:row>
      <xdr:rowOff>10440</xdr:rowOff>
    </xdr:from>
    <xdr:to>
      <xdr:col>9</xdr:col>
      <xdr:colOff>148680</xdr:colOff>
      <xdr:row>278</xdr:row>
      <xdr:rowOff>95400</xdr:rowOff>
    </xdr:to>
    <xdr:pic>
      <xdr:nvPicPr>
        <xdr:cNvPr id="120" name="Picture 11718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4000" y="54883800"/>
          <a:ext cx="5978520" cy="12852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282</xdr:row>
      <xdr:rowOff>182160</xdr:rowOff>
    </xdr:from>
    <xdr:to>
      <xdr:col>4</xdr:col>
      <xdr:colOff>529560</xdr:colOff>
      <xdr:row>292</xdr:row>
      <xdr:rowOff>105120</xdr:rowOff>
    </xdr:to>
    <xdr:pic>
      <xdr:nvPicPr>
        <xdr:cNvPr id="121" name="Picture 19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54000" y="57427200"/>
          <a:ext cx="2878200" cy="19231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5</xdr:col>
      <xdr:colOff>378000</xdr:colOff>
      <xdr:row>282</xdr:row>
      <xdr:rowOff>191520</xdr:rowOff>
    </xdr:from>
    <xdr:to>
      <xdr:col>9</xdr:col>
      <xdr:colOff>482040</xdr:colOff>
      <xdr:row>292</xdr:row>
      <xdr:rowOff>123840</xdr:rowOff>
    </xdr:to>
    <xdr:pic>
      <xdr:nvPicPr>
        <xdr:cNvPr id="122" name="Picture 20"/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381480" y="57436560"/>
          <a:ext cx="2984400" cy="19324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301</xdr:row>
      <xdr:rowOff>182160</xdr:rowOff>
    </xdr:from>
    <xdr:to>
      <xdr:col>9</xdr:col>
      <xdr:colOff>262800</xdr:colOff>
      <xdr:row>313</xdr:row>
      <xdr:rowOff>171720</xdr:rowOff>
    </xdr:to>
    <xdr:pic>
      <xdr:nvPicPr>
        <xdr:cNvPr id="123" name="Picture 21"/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54000" y="61227720"/>
          <a:ext cx="6092640" cy="2389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349200</xdr:colOff>
      <xdr:row>311</xdr:row>
      <xdr:rowOff>96480</xdr:rowOff>
    </xdr:from>
    <xdr:to>
      <xdr:col>2</xdr:col>
      <xdr:colOff>253080</xdr:colOff>
      <xdr:row>313</xdr:row>
      <xdr:rowOff>86400</xdr:rowOff>
    </xdr:to>
    <xdr:sp macro="" textlink="">
      <xdr:nvSpPr>
        <xdr:cNvPr id="129" name="CustomShape 1"/>
        <xdr:cNvSpPr/>
      </xdr:nvSpPr>
      <xdr:spPr>
        <a:xfrm>
          <a:off x="349200" y="63142200"/>
          <a:ext cx="1105200" cy="389880"/>
        </a:xfrm>
        <a:prstGeom prst="rect">
          <a:avLst/>
        </a:prstGeom>
        <a:solidFill>
          <a:srgbClr val="FFFFFF"/>
        </a:solidFill>
        <a:ln w="9360">
          <a:noFill/>
        </a:ln>
      </xdr:spPr>
    </xdr:sp>
    <xdr:clientData/>
  </xdr:twoCellAnchor>
  <xdr:twoCellAnchor editAs="oneCell">
    <xdr:from>
      <xdr:col>0</xdr:col>
      <xdr:colOff>473040</xdr:colOff>
      <xdr:row>311</xdr:row>
      <xdr:rowOff>134280</xdr:rowOff>
    </xdr:from>
    <xdr:to>
      <xdr:col>2</xdr:col>
      <xdr:colOff>129600</xdr:colOff>
      <xdr:row>313</xdr:row>
      <xdr:rowOff>47880</xdr:rowOff>
    </xdr:to>
    <xdr:pic>
      <xdr:nvPicPr>
        <xdr:cNvPr id="130" name="Afbeelding 6"/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73040" y="63180000"/>
          <a:ext cx="857880" cy="3135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380</xdr:row>
      <xdr:rowOff>1080</xdr:rowOff>
    </xdr:from>
    <xdr:to>
      <xdr:col>9</xdr:col>
      <xdr:colOff>177120</xdr:colOff>
      <xdr:row>387</xdr:row>
      <xdr:rowOff>38520</xdr:rowOff>
    </xdr:to>
    <xdr:pic>
      <xdr:nvPicPr>
        <xdr:cNvPr id="131" name="Picture 11714"/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000" y="76848480"/>
          <a:ext cx="6006960" cy="1437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434</xdr:row>
      <xdr:rowOff>10440</xdr:rowOff>
    </xdr:from>
    <xdr:to>
      <xdr:col>9</xdr:col>
      <xdr:colOff>158040</xdr:colOff>
      <xdr:row>440</xdr:row>
      <xdr:rowOff>95400</xdr:rowOff>
    </xdr:to>
    <xdr:pic>
      <xdr:nvPicPr>
        <xdr:cNvPr id="133" name="Picture 11715"/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000" y="87716520"/>
          <a:ext cx="5987880" cy="1285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488</xdr:row>
      <xdr:rowOff>20160</xdr:rowOff>
    </xdr:from>
    <xdr:to>
      <xdr:col>9</xdr:col>
      <xdr:colOff>167760</xdr:colOff>
      <xdr:row>494</xdr:row>
      <xdr:rowOff>114840</xdr:rowOff>
    </xdr:to>
    <xdr:pic>
      <xdr:nvPicPr>
        <xdr:cNvPr id="137" name="Picture 11717"/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4000" y="98584560"/>
          <a:ext cx="5997600" cy="1294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542</xdr:row>
      <xdr:rowOff>10440</xdr:rowOff>
    </xdr:from>
    <xdr:to>
      <xdr:col>9</xdr:col>
      <xdr:colOff>158040</xdr:colOff>
      <xdr:row>548</xdr:row>
      <xdr:rowOff>105120</xdr:rowOff>
    </xdr:to>
    <xdr:pic>
      <xdr:nvPicPr>
        <xdr:cNvPr id="140" name="Picture 11719"/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4000" y="109433520"/>
          <a:ext cx="5987880" cy="1294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335</xdr:row>
      <xdr:rowOff>172440</xdr:rowOff>
    </xdr:from>
    <xdr:to>
      <xdr:col>9</xdr:col>
      <xdr:colOff>53280</xdr:colOff>
      <xdr:row>357</xdr:row>
      <xdr:rowOff>19440</xdr:rowOff>
    </xdr:to>
    <xdr:pic>
      <xdr:nvPicPr>
        <xdr:cNvPr id="144" name="Afbeelding 10"/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54000" y="68018760"/>
          <a:ext cx="5883120" cy="4247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324</xdr:row>
      <xdr:rowOff>191520</xdr:rowOff>
    </xdr:from>
    <xdr:to>
      <xdr:col>9</xdr:col>
      <xdr:colOff>24120</xdr:colOff>
      <xdr:row>331</xdr:row>
      <xdr:rowOff>95400</xdr:rowOff>
    </xdr:to>
    <xdr:pic>
      <xdr:nvPicPr>
        <xdr:cNvPr id="145" name="Picture 11713"/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4000" y="65837520"/>
          <a:ext cx="5853960" cy="13042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161925</xdr:colOff>
      <xdr:row>10</xdr:row>
      <xdr:rowOff>0</xdr:rowOff>
    </xdr:from>
    <xdr:to>
      <xdr:col>10</xdr:col>
      <xdr:colOff>104775</xdr:colOff>
      <xdr:row>27</xdr:row>
      <xdr:rowOff>0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925" y="2000250"/>
          <a:ext cx="6210300" cy="340042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39</xdr:row>
      <xdr:rowOff>0</xdr:rowOff>
    </xdr:from>
    <xdr:to>
      <xdr:col>10</xdr:col>
      <xdr:colOff>57150</xdr:colOff>
      <xdr:row>43</xdr:row>
      <xdr:rowOff>28575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7800975"/>
          <a:ext cx="6238875" cy="828675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51</xdr:row>
      <xdr:rowOff>142875</xdr:rowOff>
    </xdr:from>
    <xdr:to>
      <xdr:col>9</xdr:col>
      <xdr:colOff>561975</xdr:colOff>
      <xdr:row>54</xdr:row>
      <xdr:rowOff>161925</xdr:rowOff>
    </xdr:to>
    <xdr:pic>
      <xdr:nvPicPr>
        <xdr:cNvPr id="50" name="Picture 49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10344150"/>
          <a:ext cx="6219825" cy="619125"/>
        </a:xfrm>
        <a:prstGeom prst="rect">
          <a:avLst/>
        </a:prstGeom>
      </xdr:spPr>
    </xdr:pic>
    <xdr:clientData/>
  </xdr:twoCellAnchor>
  <xdr:twoCellAnchor editAs="oneCell">
    <xdr:from>
      <xdr:col>0</xdr:col>
      <xdr:colOff>57150</xdr:colOff>
      <xdr:row>105</xdr:row>
      <xdr:rowOff>180975</xdr:rowOff>
    </xdr:from>
    <xdr:to>
      <xdr:col>10</xdr:col>
      <xdr:colOff>9525</xdr:colOff>
      <xdr:row>108</xdr:row>
      <xdr:rowOff>180975</xdr:rowOff>
    </xdr:to>
    <xdr:pic>
      <xdr:nvPicPr>
        <xdr:cNvPr id="52" name="Picture 51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150" y="21183600"/>
          <a:ext cx="6219825" cy="600075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161</xdr:row>
      <xdr:rowOff>66675</xdr:rowOff>
    </xdr:from>
    <xdr:to>
      <xdr:col>9</xdr:col>
      <xdr:colOff>533400</xdr:colOff>
      <xdr:row>164</xdr:row>
      <xdr:rowOff>0</xdr:rowOff>
    </xdr:to>
    <xdr:pic>
      <xdr:nvPicPr>
        <xdr:cNvPr id="54" name="Picture 53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32270700"/>
          <a:ext cx="6172200" cy="5334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216</xdr:row>
      <xdr:rowOff>0</xdr:rowOff>
    </xdr:from>
    <xdr:to>
      <xdr:col>2</xdr:col>
      <xdr:colOff>552450</xdr:colOff>
      <xdr:row>218</xdr:row>
      <xdr:rowOff>104775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4327207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216</xdr:row>
      <xdr:rowOff>0</xdr:rowOff>
    </xdr:from>
    <xdr:to>
      <xdr:col>8</xdr:col>
      <xdr:colOff>266700</xdr:colOff>
      <xdr:row>218</xdr:row>
      <xdr:rowOff>95250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43272075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269</xdr:row>
      <xdr:rowOff>0</xdr:rowOff>
    </xdr:from>
    <xdr:to>
      <xdr:col>2</xdr:col>
      <xdr:colOff>552450</xdr:colOff>
      <xdr:row>271</xdr:row>
      <xdr:rowOff>104775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5424487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269</xdr:row>
      <xdr:rowOff>0</xdr:rowOff>
    </xdr:from>
    <xdr:to>
      <xdr:col>8</xdr:col>
      <xdr:colOff>266700</xdr:colOff>
      <xdr:row>271</xdr:row>
      <xdr:rowOff>95250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54244875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322</xdr:row>
      <xdr:rowOff>0</xdr:rowOff>
    </xdr:from>
    <xdr:to>
      <xdr:col>2</xdr:col>
      <xdr:colOff>552450</xdr:colOff>
      <xdr:row>324</xdr:row>
      <xdr:rowOff>104775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6521767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322</xdr:row>
      <xdr:rowOff>0</xdr:rowOff>
    </xdr:from>
    <xdr:to>
      <xdr:col>8</xdr:col>
      <xdr:colOff>266700</xdr:colOff>
      <xdr:row>324</xdr:row>
      <xdr:rowOff>95250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65217675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</xdr:colOff>
      <xdr:row>357</xdr:row>
      <xdr:rowOff>57150</xdr:rowOff>
    </xdr:from>
    <xdr:to>
      <xdr:col>9</xdr:col>
      <xdr:colOff>47625</xdr:colOff>
      <xdr:row>365</xdr:row>
      <xdr:rowOff>123825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" y="72275700"/>
          <a:ext cx="5705475" cy="1666875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376</xdr:row>
      <xdr:rowOff>152400</xdr:rowOff>
    </xdr:from>
    <xdr:to>
      <xdr:col>3</xdr:col>
      <xdr:colOff>28575</xdr:colOff>
      <xdr:row>379</xdr:row>
      <xdr:rowOff>57150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7617142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377</xdr:row>
      <xdr:rowOff>0</xdr:rowOff>
    </xdr:from>
    <xdr:to>
      <xdr:col>8</xdr:col>
      <xdr:colOff>266700</xdr:colOff>
      <xdr:row>379</xdr:row>
      <xdr:rowOff>95250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76219050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431</xdr:row>
      <xdr:rowOff>0</xdr:rowOff>
    </xdr:from>
    <xdr:to>
      <xdr:col>2</xdr:col>
      <xdr:colOff>552450</xdr:colOff>
      <xdr:row>433</xdr:row>
      <xdr:rowOff>104775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87077550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431</xdr:row>
      <xdr:rowOff>0</xdr:rowOff>
    </xdr:from>
    <xdr:to>
      <xdr:col>7</xdr:col>
      <xdr:colOff>466725</xdr:colOff>
      <xdr:row>433</xdr:row>
      <xdr:rowOff>95250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325" y="87077550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485</xdr:row>
      <xdr:rowOff>0</xdr:rowOff>
    </xdr:from>
    <xdr:to>
      <xdr:col>2</xdr:col>
      <xdr:colOff>552450</xdr:colOff>
      <xdr:row>487</xdr:row>
      <xdr:rowOff>104775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97936050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485</xdr:row>
      <xdr:rowOff>0</xdr:rowOff>
    </xdr:from>
    <xdr:to>
      <xdr:col>8</xdr:col>
      <xdr:colOff>266700</xdr:colOff>
      <xdr:row>487</xdr:row>
      <xdr:rowOff>95250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97936050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539</xdr:row>
      <xdr:rowOff>0</xdr:rowOff>
    </xdr:from>
    <xdr:to>
      <xdr:col>2</xdr:col>
      <xdr:colOff>552450</xdr:colOff>
      <xdr:row>541</xdr:row>
      <xdr:rowOff>104775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108794550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539</xdr:row>
      <xdr:rowOff>0</xdr:rowOff>
    </xdr:from>
    <xdr:to>
      <xdr:col>8</xdr:col>
      <xdr:colOff>266700</xdr:colOff>
      <xdr:row>541</xdr:row>
      <xdr:rowOff>95250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108794550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593</xdr:row>
      <xdr:rowOff>0</xdr:rowOff>
    </xdr:from>
    <xdr:to>
      <xdr:col>2</xdr:col>
      <xdr:colOff>552450</xdr:colOff>
      <xdr:row>595</xdr:row>
      <xdr:rowOff>104775</xdr:rowOff>
    </xdr:to>
    <xdr:pic>
      <xdr:nvPicPr>
        <xdr:cNvPr id="20" name="Picture 19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119710200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593</xdr:row>
      <xdr:rowOff>0</xdr:rowOff>
    </xdr:from>
    <xdr:to>
      <xdr:col>8</xdr:col>
      <xdr:colOff>266700</xdr:colOff>
      <xdr:row>595</xdr:row>
      <xdr:rowOff>95250</xdr:rowOff>
    </xdr:to>
    <xdr:pic>
      <xdr:nvPicPr>
        <xdr:cNvPr id="21" name="Picture 20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119710200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266660</xdr:colOff>
      <xdr:row>213</xdr:row>
      <xdr:rowOff>47625</xdr:rowOff>
    </xdr:to>
    <xdr:pic>
      <xdr:nvPicPr>
        <xdr:cNvPr id="22" name="Picture 21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42672000"/>
          <a:ext cx="5372060" cy="4762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43</xdr:row>
      <xdr:rowOff>47625</xdr:rowOff>
    </xdr:from>
    <xdr:to>
      <xdr:col>9</xdr:col>
      <xdr:colOff>533400</xdr:colOff>
      <xdr:row>51</xdr:row>
      <xdr:rowOff>142875</xdr:rowOff>
    </xdr:to>
    <xdr:pic>
      <xdr:nvPicPr>
        <xdr:cNvPr id="47" name="Picture 46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8648700"/>
          <a:ext cx="6181725" cy="1695450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54000</xdr:colOff>
      <xdr:row>55</xdr:row>
      <xdr:rowOff>1080</xdr:rowOff>
    </xdr:from>
    <xdr:to>
      <xdr:col>9</xdr:col>
      <xdr:colOff>177120</xdr:colOff>
      <xdr:row>61</xdr:row>
      <xdr:rowOff>95760</xdr:rowOff>
    </xdr:to>
    <xdr:pic>
      <xdr:nvPicPr>
        <xdr:cNvPr id="150" name="Picture 11708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00" y="11002320"/>
          <a:ext cx="6006960" cy="12949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110</xdr:row>
      <xdr:rowOff>1080</xdr:rowOff>
    </xdr:from>
    <xdr:to>
      <xdr:col>9</xdr:col>
      <xdr:colOff>177120</xdr:colOff>
      <xdr:row>116</xdr:row>
      <xdr:rowOff>124200</xdr:rowOff>
    </xdr:to>
    <xdr:pic>
      <xdr:nvPicPr>
        <xdr:cNvPr id="152" name="Picture 11710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54000" y="22003560"/>
          <a:ext cx="6006960" cy="13233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165</xdr:row>
      <xdr:rowOff>10440</xdr:rowOff>
    </xdr:from>
    <xdr:to>
      <xdr:col>9</xdr:col>
      <xdr:colOff>158040</xdr:colOff>
      <xdr:row>172</xdr:row>
      <xdr:rowOff>19080</xdr:rowOff>
    </xdr:to>
    <xdr:pic>
      <xdr:nvPicPr>
        <xdr:cNvPr id="154" name="Picture 11711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54000" y="33042960"/>
          <a:ext cx="5987880" cy="1408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219</xdr:row>
      <xdr:rowOff>1080</xdr:rowOff>
    </xdr:from>
    <xdr:to>
      <xdr:col>9</xdr:col>
      <xdr:colOff>167760</xdr:colOff>
      <xdr:row>225</xdr:row>
      <xdr:rowOff>86040</xdr:rowOff>
    </xdr:to>
    <xdr:pic>
      <xdr:nvPicPr>
        <xdr:cNvPr id="156" name="Picture 11712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54000" y="43901640"/>
          <a:ext cx="5997600" cy="12852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230</xdr:row>
      <xdr:rowOff>172440</xdr:rowOff>
    </xdr:from>
    <xdr:to>
      <xdr:col>4</xdr:col>
      <xdr:colOff>91440</xdr:colOff>
      <xdr:row>240</xdr:row>
      <xdr:rowOff>28800</xdr:rowOff>
    </xdr:to>
    <xdr:pic>
      <xdr:nvPicPr>
        <xdr:cNvPr id="158" name="Picture 15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54000" y="46644840"/>
          <a:ext cx="2440080" cy="18565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250</xdr:row>
      <xdr:rowOff>1080</xdr:rowOff>
    </xdr:from>
    <xdr:to>
      <xdr:col>4</xdr:col>
      <xdr:colOff>81720</xdr:colOff>
      <xdr:row>259</xdr:row>
      <xdr:rowOff>47880</xdr:rowOff>
    </xdr:to>
    <xdr:pic>
      <xdr:nvPicPr>
        <xdr:cNvPr id="159" name="Picture 17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54000" y="50473800"/>
          <a:ext cx="2430360" cy="18471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5</xdr:col>
      <xdr:colOff>73080</xdr:colOff>
      <xdr:row>230</xdr:row>
      <xdr:rowOff>181800</xdr:rowOff>
    </xdr:from>
    <xdr:to>
      <xdr:col>9</xdr:col>
      <xdr:colOff>100800</xdr:colOff>
      <xdr:row>240</xdr:row>
      <xdr:rowOff>38520</xdr:rowOff>
    </xdr:to>
    <xdr:pic>
      <xdr:nvPicPr>
        <xdr:cNvPr id="160" name="Picture 16"/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076560" y="46654200"/>
          <a:ext cx="2908080" cy="18568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5</xdr:col>
      <xdr:colOff>63360</xdr:colOff>
      <xdr:row>249</xdr:row>
      <xdr:rowOff>181800</xdr:rowOff>
    </xdr:from>
    <xdr:to>
      <xdr:col>9</xdr:col>
      <xdr:colOff>110160</xdr:colOff>
      <xdr:row>259</xdr:row>
      <xdr:rowOff>76680</xdr:rowOff>
    </xdr:to>
    <xdr:pic>
      <xdr:nvPicPr>
        <xdr:cNvPr id="161" name="Picture 18"/>
        <xdr:cNvPicPr/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3066840" y="50454720"/>
          <a:ext cx="2927160" cy="189504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272</xdr:row>
      <xdr:rowOff>10440</xdr:rowOff>
    </xdr:from>
    <xdr:to>
      <xdr:col>9</xdr:col>
      <xdr:colOff>148680</xdr:colOff>
      <xdr:row>278</xdr:row>
      <xdr:rowOff>95400</xdr:rowOff>
    </xdr:to>
    <xdr:pic>
      <xdr:nvPicPr>
        <xdr:cNvPr id="164" name="Picture 11718"/>
        <xdr:cNvPicPr/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54000" y="54883800"/>
          <a:ext cx="5978520" cy="128520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282</xdr:row>
      <xdr:rowOff>182160</xdr:rowOff>
    </xdr:from>
    <xdr:to>
      <xdr:col>4</xdr:col>
      <xdr:colOff>529560</xdr:colOff>
      <xdr:row>292</xdr:row>
      <xdr:rowOff>105120</xdr:rowOff>
    </xdr:to>
    <xdr:pic>
      <xdr:nvPicPr>
        <xdr:cNvPr id="165" name="Picture 19"/>
        <xdr:cNvPicPr/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54000" y="57427200"/>
          <a:ext cx="2878200" cy="192312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5</xdr:col>
      <xdr:colOff>378000</xdr:colOff>
      <xdr:row>282</xdr:row>
      <xdr:rowOff>191520</xdr:rowOff>
    </xdr:from>
    <xdr:to>
      <xdr:col>9</xdr:col>
      <xdr:colOff>482040</xdr:colOff>
      <xdr:row>292</xdr:row>
      <xdr:rowOff>123840</xdr:rowOff>
    </xdr:to>
    <xdr:pic>
      <xdr:nvPicPr>
        <xdr:cNvPr id="166" name="Picture 20"/>
        <xdr:cNvPicPr/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381480" y="57436560"/>
          <a:ext cx="2984400" cy="19324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301</xdr:row>
      <xdr:rowOff>182160</xdr:rowOff>
    </xdr:from>
    <xdr:to>
      <xdr:col>9</xdr:col>
      <xdr:colOff>262800</xdr:colOff>
      <xdr:row>313</xdr:row>
      <xdr:rowOff>171720</xdr:rowOff>
    </xdr:to>
    <xdr:pic>
      <xdr:nvPicPr>
        <xdr:cNvPr id="167" name="Picture 21"/>
        <xdr:cNvPicPr/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54000" y="61227720"/>
          <a:ext cx="6092640" cy="238968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349200</xdr:colOff>
      <xdr:row>311</xdr:row>
      <xdr:rowOff>96480</xdr:rowOff>
    </xdr:from>
    <xdr:to>
      <xdr:col>2</xdr:col>
      <xdr:colOff>253080</xdr:colOff>
      <xdr:row>313</xdr:row>
      <xdr:rowOff>86400</xdr:rowOff>
    </xdr:to>
    <xdr:sp macro="" textlink="">
      <xdr:nvSpPr>
        <xdr:cNvPr id="171" name="CustomShape 1"/>
        <xdr:cNvSpPr/>
      </xdr:nvSpPr>
      <xdr:spPr>
        <a:xfrm>
          <a:off x="349200" y="63142200"/>
          <a:ext cx="1105200" cy="389880"/>
        </a:xfrm>
        <a:prstGeom prst="rect">
          <a:avLst/>
        </a:prstGeom>
        <a:solidFill>
          <a:srgbClr val="FFFFFF"/>
        </a:solidFill>
        <a:ln w="9360">
          <a:noFill/>
        </a:ln>
      </xdr:spPr>
    </xdr:sp>
    <xdr:clientData/>
  </xdr:twoCellAnchor>
  <xdr:twoCellAnchor editAs="oneCell">
    <xdr:from>
      <xdr:col>0</xdr:col>
      <xdr:colOff>473040</xdr:colOff>
      <xdr:row>311</xdr:row>
      <xdr:rowOff>134280</xdr:rowOff>
    </xdr:from>
    <xdr:to>
      <xdr:col>2</xdr:col>
      <xdr:colOff>129600</xdr:colOff>
      <xdr:row>313</xdr:row>
      <xdr:rowOff>47880</xdr:rowOff>
    </xdr:to>
    <xdr:pic>
      <xdr:nvPicPr>
        <xdr:cNvPr id="172" name="Afbeelding 6"/>
        <xdr:cNvPicPr/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73040" y="63180000"/>
          <a:ext cx="857880" cy="313560"/>
        </a:xfrm>
        <a:prstGeom prst="rect">
          <a:avLst/>
        </a:prstGeom>
        <a:ln w="9360">
          <a:noFill/>
        </a:ln>
      </xdr:spPr>
    </xdr:pic>
    <xdr:clientData/>
  </xdr:twoCellAnchor>
  <xdr:twoCellAnchor editAs="oneCell">
    <xdr:from>
      <xdr:col>0</xdr:col>
      <xdr:colOff>54000</xdr:colOff>
      <xdr:row>325</xdr:row>
      <xdr:rowOff>1080</xdr:rowOff>
    </xdr:from>
    <xdr:to>
      <xdr:col>9</xdr:col>
      <xdr:colOff>177120</xdr:colOff>
      <xdr:row>332</xdr:row>
      <xdr:rowOff>38520</xdr:rowOff>
    </xdr:to>
    <xdr:pic>
      <xdr:nvPicPr>
        <xdr:cNvPr id="173" name="Picture 11714"/>
        <xdr:cNvPicPr/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54000" y="65847240"/>
          <a:ext cx="6006960" cy="1437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379</xdr:row>
      <xdr:rowOff>10440</xdr:rowOff>
    </xdr:from>
    <xdr:to>
      <xdr:col>9</xdr:col>
      <xdr:colOff>158040</xdr:colOff>
      <xdr:row>385</xdr:row>
      <xdr:rowOff>95400</xdr:rowOff>
    </xdr:to>
    <xdr:pic>
      <xdr:nvPicPr>
        <xdr:cNvPr id="175" name="Picture 11715"/>
        <xdr:cNvPicPr/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54000" y="76714920"/>
          <a:ext cx="5987880" cy="1285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433</xdr:row>
      <xdr:rowOff>20160</xdr:rowOff>
    </xdr:from>
    <xdr:to>
      <xdr:col>9</xdr:col>
      <xdr:colOff>167760</xdr:colOff>
      <xdr:row>439</xdr:row>
      <xdr:rowOff>114840</xdr:rowOff>
    </xdr:to>
    <xdr:pic>
      <xdr:nvPicPr>
        <xdr:cNvPr id="179" name="Picture 11717"/>
        <xdr:cNvPicPr/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54000" y="87583320"/>
          <a:ext cx="5997600" cy="1294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487</xdr:row>
      <xdr:rowOff>10440</xdr:rowOff>
    </xdr:from>
    <xdr:to>
      <xdr:col>9</xdr:col>
      <xdr:colOff>158040</xdr:colOff>
      <xdr:row>493</xdr:row>
      <xdr:rowOff>105120</xdr:rowOff>
    </xdr:to>
    <xdr:pic>
      <xdr:nvPicPr>
        <xdr:cNvPr id="182" name="Picture 11719"/>
        <xdr:cNvPicPr/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54000" y="98431920"/>
          <a:ext cx="5987880" cy="1294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0</xdr:row>
      <xdr:rowOff>0</xdr:rowOff>
    </xdr:from>
    <xdr:to>
      <xdr:col>9</xdr:col>
      <xdr:colOff>91440</xdr:colOff>
      <xdr:row>6</xdr:row>
      <xdr:rowOff>123120</xdr:rowOff>
    </xdr:to>
    <xdr:pic>
      <xdr:nvPicPr>
        <xdr:cNvPr id="185" name="Picture 11713"/>
        <xdr:cNvPicPr/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54000" y="0"/>
          <a:ext cx="5921280" cy="1323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349200</xdr:colOff>
      <xdr:row>565</xdr:row>
      <xdr:rowOff>105840</xdr:rowOff>
    </xdr:from>
    <xdr:to>
      <xdr:col>6</xdr:col>
      <xdr:colOff>254160</xdr:colOff>
      <xdr:row>576</xdr:row>
      <xdr:rowOff>154440</xdr:rowOff>
    </xdr:to>
    <xdr:pic>
      <xdr:nvPicPr>
        <xdr:cNvPr id="188" name="Afbeelding 51"/>
        <xdr:cNvPicPr/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2151000" y="114243840"/>
          <a:ext cx="1975680" cy="2248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54000</xdr:colOff>
      <xdr:row>596</xdr:row>
      <xdr:rowOff>1080</xdr:rowOff>
    </xdr:from>
    <xdr:to>
      <xdr:col>9</xdr:col>
      <xdr:colOff>396360</xdr:colOff>
      <xdr:row>638</xdr:row>
      <xdr:rowOff>95760</xdr:rowOff>
    </xdr:to>
    <xdr:pic>
      <xdr:nvPicPr>
        <xdr:cNvPr id="189" name="Afbeelding 9"/>
        <xdr:cNvPicPr/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5337000" y="120339720"/>
          <a:ext cx="943200" cy="8495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110520</xdr:colOff>
      <xdr:row>596</xdr:row>
      <xdr:rowOff>191520</xdr:rowOff>
    </xdr:from>
    <xdr:to>
      <xdr:col>5</xdr:col>
      <xdr:colOff>234360</xdr:colOff>
      <xdr:row>601</xdr:row>
      <xdr:rowOff>57240</xdr:rowOff>
    </xdr:to>
    <xdr:pic>
      <xdr:nvPicPr>
        <xdr:cNvPr id="190" name="Afbeelding 10"/>
        <xdr:cNvPicPr/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513160" y="120530160"/>
          <a:ext cx="724680" cy="8658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501840</xdr:colOff>
      <xdr:row>597</xdr:row>
      <xdr:rowOff>10440</xdr:rowOff>
    </xdr:from>
    <xdr:to>
      <xdr:col>6</xdr:col>
      <xdr:colOff>453600</xdr:colOff>
      <xdr:row>601</xdr:row>
      <xdr:rowOff>95400</xdr:rowOff>
    </xdr:to>
    <xdr:pic>
      <xdr:nvPicPr>
        <xdr:cNvPr id="191" name="Afbeelding 11"/>
        <xdr:cNvPicPr/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505320" y="120549240"/>
          <a:ext cx="820800" cy="884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114300</xdr:colOff>
      <xdr:row>9</xdr:row>
      <xdr:rowOff>85725</xdr:rowOff>
    </xdr:from>
    <xdr:to>
      <xdr:col>10</xdr:col>
      <xdr:colOff>342900</xdr:colOff>
      <xdr:row>27</xdr:row>
      <xdr:rowOff>47625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14300" y="1885950"/>
          <a:ext cx="6496050" cy="3562350"/>
        </a:xfrm>
        <a:prstGeom prst="rect">
          <a:avLst/>
        </a:prstGeom>
      </xdr:spPr>
    </xdr:pic>
    <xdr:clientData/>
  </xdr:twoCellAnchor>
  <xdr:twoCellAnchor editAs="oneCell">
    <xdr:from>
      <xdr:col>0</xdr:col>
      <xdr:colOff>47625</xdr:colOff>
      <xdr:row>38</xdr:row>
      <xdr:rowOff>171450</xdr:rowOff>
    </xdr:from>
    <xdr:to>
      <xdr:col>10</xdr:col>
      <xdr:colOff>19050</xdr:colOff>
      <xdr:row>43</xdr:row>
      <xdr:rowOff>0</xdr:rowOff>
    </xdr:to>
    <xdr:pic>
      <xdr:nvPicPr>
        <xdr:cNvPr id="53" name="Picture 52"/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625" y="7772400"/>
          <a:ext cx="6238875" cy="8286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51</xdr:row>
      <xdr:rowOff>76200</xdr:rowOff>
    </xdr:from>
    <xdr:to>
      <xdr:col>9</xdr:col>
      <xdr:colOff>533400</xdr:colOff>
      <xdr:row>54</xdr:row>
      <xdr:rowOff>95250</xdr:rowOff>
    </xdr:to>
    <xdr:pic>
      <xdr:nvPicPr>
        <xdr:cNvPr id="55" name="Picture 54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0277475"/>
          <a:ext cx="6219825" cy="619125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</xdr:colOff>
      <xdr:row>105</xdr:row>
      <xdr:rowOff>114300</xdr:rowOff>
    </xdr:from>
    <xdr:to>
      <xdr:col>9</xdr:col>
      <xdr:colOff>571500</xdr:colOff>
      <xdr:row>108</xdr:row>
      <xdr:rowOff>133350</xdr:rowOff>
    </xdr:to>
    <xdr:pic>
      <xdr:nvPicPr>
        <xdr:cNvPr id="57" name="Picture 56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" y="21116925"/>
          <a:ext cx="6219825" cy="619125"/>
        </a:xfrm>
        <a:prstGeom prst="rect">
          <a:avLst/>
        </a:prstGeom>
      </xdr:spPr>
    </xdr:pic>
    <xdr:clientData/>
  </xdr:twoCellAnchor>
  <xdr:twoCellAnchor editAs="oneCell">
    <xdr:from>
      <xdr:col>0</xdr:col>
      <xdr:colOff>85725</xdr:colOff>
      <xdr:row>160</xdr:row>
      <xdr:rowOff>66675</xdr:rowOff>
    </xdr:from>
    <xdr:to>
      <xdr:col>10</xdr:col>
      <xdr:colOff>38100</xdr:colOff>
      <xdr:row>163</xdr:row>
      <xdr:rowOff>85725</xdr:rowOff>
    </xdr:to>
    <xdr:pic>
      <xdr:nvPicPr>
        <xdr:cNvPr id="59" name="Picture 58"/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725" y="32070675"/>
          <a:ext cx="6219825" cy="6191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215</xdr:row>
      <xdr:rowOff>104775</xdr:rowOff>
    </xdr:from>
    <xdr:to>
      <xdr:col>2</xdr:col>
      <xdr:colOff>552450</xdr:colOff>
      <xdr:row>218</xdr:row>
      <xdr:rowOff>9525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4317682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6</xdr:col>
      <xdr:colOff>47625</xdr:colOff>
      <xdr:row>215</xdr:row>
      <xdr:rowOff>161925</xdr:rowOff>
    </xdr:from>
    <xdr:to>
      <xdr:col>7</xdr:col>
      <xdr:colOff>514350</xdr:colOff>
      <xdr:row>218</xdr:row>
      <xdr:rowOff>57150</xdr:rowOff>
    </xdr:to>
    <xdr:pic>
      <xdr:nvPicPr>
        <xdr:cNvPr id="4" name="Picture 3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90950" y="43233975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7</xdr:col>
      <xdr:colOff>57150</xdr:colOff>
      <xdr:row>268</xdr:row>
      <xdr:rowOff>133350</xdr:rowOff>
    </xdr:from>
    <xdr:to>
      <xdr:col>8</xdr:col>
      <xdr:colOff>323850</xdr:colOff>
      <xdr:row>271</xdr:row>
      <xdr:rowOff>28575</xdr:rowOff>
    </xdr:to>
    <xdr:pic>
      <xdr:nvPicPr>
        <xdr:cNvPr id="5" name="Picture 4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81500" y="54178200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57150</xdr:colOff>
      <xdr:row>268</xdr:row>
      <xdr:rowOff>76200</xdr:rowOff>
    </xdr:from>
    <xdr:to>
      <xdr:col>3</xdr:col>
      <xdr:colOff>28575</xdr:colOff>
      <xdr:row>270</xdr:row>
      <xdr:rowOff>180975</xdr:rowOff>
    </xdr:to>
    <xdr:pic>
      <xdr:nvPicPr>
        <xdr:cNvPr id="6" name="Picture 5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38175" y="54121050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321</xdr:row>
      <xdr:rowOff>0</xdr:rowOff>
    </xdr:from>
    <xdr:to>
      <xdr:col>2</xdr:col>
      <xdr:colOff>552450</xdr:colOff>
      <xdr:row>323</xdr:row>
      <xdr:rowOff>104775</xdr:rowOff>
    </xdr:to>
    <xdr:pic>
      <xdr:nvPicPr>
        <xdr:cNvPr id="7" name="Picture 6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65017650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321</xdr:row>
      <xdr:rowOff>0</xdr:rowOff>
    </xdr:from>
    <xdr:to>
      <xdr:col>8</xdr:col>
      <xdr:colOff>266700</xdr:colOff>
      <xdr:row>323</xdr:row>
      <xdr:rowOff>95250</xdr:rowOff>
    </xdr:to>
    <xdr:pic>
      <xdr:nvPicPr>
        <xdr:cNvPr id="8" name="Picture 7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65017650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376</xdr:row>
      <xdr:rowOff>0</xdr:rowOff>
    </xdr:from>
    <xdr:to>
      <xdr:col>2</xdr:col>
      <xdr:colOff>552450</xdr:colOff>
      <xdr:row>378</xdr:row>
      <xdr:rowOff>104775</xdr:rowOff>
    </xdr:to>
    <xdr:pic>
      <xdr:nvPicPr>
        <xdr:cNvPr id="9" name="Picture 8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7607617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376</xdr:row>
      <xdr:rowOff>0</xdr:rowOff>
    </xdr:from>
    <xdr:to>
      <xdr:col>8</xdr:col>
      <xdr:colOff>266700</xdr:colOff>
      <xdr:row>378</xdr:row>
      <xdr:rowOff>95250</xdr:rowOff>
    </xdr:to>
    <xdr:pic>
      <xdr:nvPicPr>
        <xdr:cNvPr id="10" name="Picture 9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76076175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430</xdr:row>
      <xdr:rowOff>0</xdr:rowOff>
    </xdr:from>
    <xdr:to>
      <xdr:col>2</xdr:col>
      <xdr:colOff>552450</xdr:colOff>
      <xdr:row>432</xdr:row>
      <xdr:rowOff>104775</xdr:rowOff>
    </xdr:to>
    <xdr:pic>
      <xdr:nvPicPr>
        <xdr:cNvPr id="11" name="Picture 10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8693467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6</xdr:col>
      <xdr:colOff>0</xdr:colOff>
      <xdr:row>430</xdr:row>
      <xdr:rowOff>0</xdr:rowOff>
    </xdr:from>
    <xdr:to>
      <xdr:col>7</xdr:col>
      <xdr:colOff>466725</xdr:colOff>
      <xdr:row>432</xdr:row>
      <xdr:rowOff>95250</xdr:rowOff>
    </xdr:to>
    <xdr:pic>
      <xdr:nvPicPr>
        <xdr:cNvPr id="12" name="Picture 11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743325" y="86934675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484</xdr:row>
      <xdr:rowOff>0</xdr:rowOff>
    </xdr:from>
    <xdr:to>
      <xdr:col>2</xdr:col>
      <xdr:colOff>552450</xdr:colOff>
      <xdr:row>486</xdr:row>
      <xdr:rowOff>104775</xdr:rowOff>
    </xdr:to>
    <xdr:pic>
      <xdr:nvPicPr>
        <xdr:cNvPr id="13" name="Picture 12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9779317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484</xdr:row>
      <xdr:rowOff>0</xdr:rowOff>
    </xdr:from>
    <xdr:to>
      <xdr:col>8</xdr:col>
      <xdr:colOff>266700</xdr:colOff>
      <xdr:row>486</xdr:row>
      <xdr:rowOff>95250</xdr:rowOff>
    </xdr:to>
    <xdr:pic>
      <xdr:nvPicPr>
        <xdr:cNvPr id="14" name="Picture 13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97793175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538</xdr:row>
      <xdr:rowOff>0</xdr:rowOff>
    </xdr:from>
    <xdr:to>
      <xdr:col>2</xdr:col>
      <xdr:colOff>552450</xdr:colOff>
      <xdr:row>540</xdr:row>
      <xdr:rowOff>104775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108708825"/>
          <a:ext cx="1133475" cy="504825"/>
        </a:xfrm>
        <a:prstGeom prst="rect">
          <a:avLst/>
        </a:prstGeom>
      </xdr:spPr>
    </xdr:pic>
    <xdr:clientData/>
  </xdr:twoCellAnchor>
  <xdr:twoCellAnchor editAs="oneCell">
    <xdr:from>
      <xdr:col>7</xdr:col>
      <xdr:colOff>0</xdr:colOff>
      <xdr:row>538</xdr:row>
      <xdr:rowOff>0</xdr:rowOff>
    </xdr:from>
    <xdr:to>
      <xdr:col>8</xdr:col>
      <xdr:colOff>266700</xdr:colOff>
      <xdr:row>540</xdr:row>
      <xdr:rowOff>95250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324350" y="108708825"/>
          <a:ext cx="1047750" cy="495300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</xdr:colOff>
      <xdr:row>668</xdr:row>
      <xdr:rowOff>85725</xdr:rowOff>
    </xdr:from>
    <xdr:to>
      <xdr:col>8</xdr:col>
      <xdr:colOff>266700</xdr:colOff>
      <xdr:row>691</xdr:row>
      <xdr:rowOff>95250</xdr:rowOff>
    </xdr:to>
    <xdr:pic>
      <xdr:nvPicPr>
        <xdr:cNvPr id="17" name="Picture 16"/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" y="134797800"/>
          <a:ext cx="5353050" cy="4610100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213</xdr:row>
      <xdr:rowOff>0</xdr:rowOff>
    </xdr:from>
    <xdr:to>
      <xdr:col>9</xdr:col>
      <xdr:colOff>267450</xdr:colOff>
      <xdr:row>213</xdr:row>
      <xdr:rowOff>47632</xdr:rowOff>
    </xdr:to>
    <xdr:pic>
      <xdr:nvPicPr>
        <xdr:cNvPr id="18" name="Picture 17"/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42672000"/>
          <a:ext cx="5372850" cy="47632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542</xdr:row>
      <xdr:rowOff>0</xdr:rowOff>
    </xdr:from>
    <xdr:to>
      <xdr:col>10</xdr:col>
      <xdr:colOff>19050</xdr:colOff>
      <xdr:row>562</xdr:row>
      <xdr:rowOff>114300</xdr:rowOff>
    </xdr:to>
    <xdr:pic>
      <xdr:nvPicPr>
        <xdr:cNvPr id="19" name="Picture 18"/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1025" y="109508925"/>
          <a:ext cx="5705475" cy="41148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43</xdr:row>
      <xdr:rowOff>0</xdr:rowOff>
    </xdr:from>
    <xdr:to>
      <xdr:col>9</xdr:col>
      <xdr:colOff>495300</xdr:colOff>
      <xdr:row>51</xdr:row>
      <xdr:rowOff>95250</xdr:rowOff>
    </xdr:to>
    <xdr:pic>
      <xdr:nvPicPr>
        <xdr:cNvPr id="48" name="Picture 47"/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8601075"/>
          <a:ext cx="6181725" cy="1695450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54000</xdr:colOff>
      <xdr:row>0</xdr:row>
      <xdr:rowOff>0</xdr:rowOff>
    </xdr:from>
    <xdr:to>
      <xdr:col>5</xdr:col>
      <xdr:colOff>491400</xdr:colOff>
      <xdr:row>8</xdr:row>
      <xdr:rowOff>151560</xdr:rowOff>
    </xdr:to>
    <xdr:pic>
      <xdr:nvPicPr>
        <xdr:cNvPr id="197" name="Picture 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00" y="0"/>
          <a:ext cx="3440880" cy="1751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291960</xdr:colOff>
      <xdr:row>48</xdr:row>
      <xdr:rowOff>172440</xdr:rowOff>
    </xdr:from>
    <xdr:to>
      <xdr:col>7</xdr:col>
      <xdr:colOff>291240</xdr:colOff>
      <xdr:row>53</xdr:row>
      <xdr:rowOff>114480</xdr:rowOff>
    </xdr:to>
    <xdr:pic>
      <xdr:nvPicPr>
        <xdr:cNvPr id="200" name="Picture 10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95440" y="9802080"/>
          <a:ext cx="1200600" cy="94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577800</xdr:colOff>
      <xdr:row>48</xdr:row>
      <xdr:rowOff>182160</xdr:rowOff>
    </xdr:from>
    <xdr:to>
      <xdr:col>9</xdr:col>
      <xdr:colOff>177120</xdr:colOff>
      <xdr:row>53</xdr:row>
      <xdr:rowOff>152640</xdr:rowOff>
    </xdr:to>
    <xdr:pic>
      <xdr:nvPicPr>
        <xdr:cNvPr id="201" name="Picture 12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82600" y="9811800"/>
          <a:ext cx="1069200" cy="970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55</xdr:row>
      <xdr:rowOff>29520</xdr:rowOff>
    </xdr:from>
    <xdr:to>
      <xdr:col>5</xdr:col>
      <xdr:colOff>491400</xdr:colOff>
      <xdr:row>63</xdr:row>
      <xdr:rowOff>181440</xdr:rowOff>
    </xdr:to>
    <xdr:pic>
      <xdr:nvPicPr>
        <xdr:cNvPr id="202" name="Picture 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00" y="11059200"/>
          <a:ext cx="3440880" cy="175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291960</xdr:colOff>
      <xdr:row>103</xdr:row>
      <xdr:rowOff>172440</xdr:rowOff>
    </xdr:from>
    <xdr:to>
      <xdr:col>7</xdr:col>
      <xdr:colOff>309240</xdr:colOff>
      <xdr:row>108</xdr:row>
      <xdr:rowOff>114480</xdr:rowOff>
    </xdr:to>
    <xdr:pic>
      <xdr:nvPicPr>
        <xdr:cNvPr id="205" name="Picture 10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95440" y="20803320"/>
          <a:ext cx="1218600" cy="94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577800</xdr:colOff>
      <xdr:row>103</xdr:row>
      <xdr:rowOff>182160</xdr:rowOff>
    </xdr:from>
    <xdr:to>
      <xdr:col>9</xdr:col>
      <xdr:colOff>154800</xdr:colOff>
      <xdr:row>108</xdr:row>
      <xdr:rowOff>153000</xdr:rowOff>
    </xdr:to>
    <xdr:pic>
      <xdr:nvPicPr>
        <xdr:cNvPr id="206" name="Picture 12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82600" y="20813040"/>
          <a:ext cx="1046880" cy="970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63360</xdr:colOff>
      <xdr:row>110</xdr:row>
      <xdr:rowOff>29520</xdr:rowOff>
    </xdr:from>
    <xdr:to>
      <xdr:col>5</xdr:col>
      <xdr:colOff>501840</xdr:colOff>
      <xdr:row>118</xdr:row>
      <xdr:rowOff>184320</xdr:rowOff>
    </xdr:to>
    <xdr:pic>
      <xdr:nvPicPr>
        <xdr:cNvPr id="207" name="Afbeelding 13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360" y="22060800"/>
          <a:ext cx="3441960" cy="1755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85725</xdr:colOff>
      <xdr:row>49</xdr:row>
      <xdr:rowOff>142875</xdr:rowOff>
    </xdr:from>
    <xdr:to>
      <xdr:col>5</xdr:col>
      <xdr:colOff>143045</xdr:colOff>
      <xdr:row>52</xdr:row>
      <xdr:rowOff>171538</xdr:rowOff>
    </xdr:to>
    <xdr:pic>
      <xdr:nvPicPr>
        <xdr:cNvPr id="2" name="Picture 1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28800" y="9972675"/>
          <a:ext cx="1219370" cy="628738"/>
        </a:xfrm>
        <a:prstGeom prst="rect">
          <a:avLst/>
        </a:prstGeom>
      </xdr:spPr>
    </xdr:pic>
    <xdr:clientData/>
  </xdr:twoCellAnchor>
  <xdr:twoCellAnchor editAs="oneCell">
    <xdr:from>
      <xdr:col>0</xdr:col>
      <xdr:colOff>295275</xdr:colOff>
      <xdr:row>49</xdr:row>
      <xdr:rowOff>180975</xdr:rowOff>
    </xdr:from>
    <xdr:to>
      <xdr:col>2</xdr:col>
      <xdr:colOff>295437</xdr:colOff>
      <xdr:row>52</xdr:row>
      <xdr:rowOff>190585</xdr:rowOff>
    </xdr:to>
    <xdr:pic>
      <xdr:nvPicPr>
        <xdr:cNvPr id="3" name="Picture 2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5275" y="10010775"/>
          <a:ext cx="1162212" cy="609685"/>
        </a:xfrm>
        <a:prstGeom prst="rect">
          <a:avLst/>
        </a:prstGeom>
      </xdr:spPr>
    </xdr:pic>
    <xdr:clientData/>
  </xdr:twoCellAnchor>
  <xdr:twoCellAnchor editAs="oneCell">
    <xdr:from>
      <xdr:col>3</xdr:col>
      <xdr:colOff>19050</xdr:colOff>
      <xdr:row>105</xdr:row>
      <xdr:rowOff>9525</xdr:rowOff>
    </xdr:from>
    <xdr:to>
      <xdr:col>5</xdr:col>
      <xdr:colOff>76370</xdr:colOff>
      <xdr:row>108</xdr:row>
      <xdr:rowOff>38188</xdr:rowOff>
    </xdr:to>
    <xdr:pic>
      <xdr:nvPicPr>
        <xdr:cNvPr id="15" name="Picture 14"/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62125" y="21040725"/>
          <a:ext cx="1219370" cy="628738"/>
        </a:xfrm>
        <a:prstGeom prst="rect">
          <a:avLst/>
        </a:prstGeom>
      </xdr:spPr>
    </xdr:pic>
    <xdr:clientData/>
  </xdr:twoCellAnchor>
  <xdr:twoCellAnchor editAs="oneCell">
    <xdr:from>
      <xdr:col>0</xdr:col>
      <xdr:colOff>285750</xdr:colOff>
      <xdr:row>105</xdr:row>
      <xdr:rowOff>95250</xdr:rowOff>
    </xdr:from>
    <xdr:to>
      <xdr:col>2</xdr:col>
      <xdr:colOff>285912</xdr:colOff>
      <xdr:row>108</xdr:row>
      <xdr:rowOff>104860</xdr:rowOff>
    </xdr:to>
    <xdr:pic>
      <xdr:nvPicPr>
        <xdr:cNvPr id="16" name="Picture 15"/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5750" y="21126450"/>
          <a:ext cx="1162212" cy="609685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54000</xdr:colOff>
      <xdr:row>0</xdr:row>
      <xdr:rowOff>0</xdr:rowOff>
    </xdr:from>
    <xdr:to>
      <xdr:col>5</xdr:col>
      <xdr:colOff>491400</xdr:colOff>
      <xdr:row>8</xdr:row>
      <xdr:rowOff>151560</xdr:rowOff>
    </xdr:to>
    <xdr:pic>
      <xdr:nvPicPr>
        <xdr:cNvPr id="208" name="Picture 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00" y="0"/>
          <a:ext cx="3440880" cy="1751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73080</xdr:colOff>
      <xdr:row>48</xdr:row>
      <xdr:rowOff>182160</xdr:rowOff>
    </xdr:from>
    <xdr:to>
      <xdr:col>4</xdr:col>
      <xdr:colOff>72360</xdr:colOff>
      <xdr:row>53</xdr:row>
      <xdr:rowOff>124200</xdr:rowOff>
    </xdr:to>
    <xdr:pic>
      <xdr:nvPicPr>
        <xdr:cNvPr id="209" name="Picture 10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74400" y="9811800"/>
          <a:ext cx="1200600" cy="94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34560</xdr:colOff>
      <xdr:row>48</xdr:row>
      <xdr:rowOff>172440</xdr:rowOff>
    </xdr:from>
    <xdr:to>
      <xdr:col>7</xdr:col>
      <xdr:colOff>462960</xdr:colOff>
      <xdr:row>53</xdr:row>
      <xdr:rowOff>143280</xdr:rowOff>
    </xdr:to>
    <xdr:pic>
      <xdr:nvPicPr>
        <xdr:cNvPr id="210" name="Picture 12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38520" y="9802080"/>
          <a:ext cx="1029240" cy="970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55</xdr:row>
      <xdr:rowOff>29520</xdr:rowOff>
    </xdr:from>
    <xdr:to>
      <xdr:col>5</xdr:col>
      <xdr:colOff>491400</xdr:colOff>
      <xdr:row>63</xdr:row>
      <xdr:rowOff>181440</xdr:rowOff>
    </xdr:to>
    <xdr:pic>
      <xdr:nvPicPr>
        <xdr:cNvPr id="211" name="Picture 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00" y="11059200"/>
          <a:ext cx="3440880" cy="175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63360</xdr:colOff>
      <xdr:row>110</xdr:row>
      <xdr:rowOff>29520</xdr:rowOff>
    </xdr:from>
    <xdr:to>
      <xdr:col>5</xdr:col>
      <xdr:colOff>501840</xdr:colOff>
      <xdr:row>118</xdr:row>
      <xdr:rowOff>184320</xdr:rowOff>
    </xdr:to>
    <xdr:pic>
      <xdr:nvPicPr>
        <xdr:cNvPr id="212" name="Afbeelding 8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3360" y="22060800"/>
          <a:ext cx="3441960" cy="1755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82440</xdr:colOff>
      <xdr:row>103</xdr:row>
      <xdr:rowOff>182160</xdr:rowOff>
    </xdr:from>
    <xdr:to>
      <xdr:col>4</xdr:col>
      <xdr:colOff>99720</xdr:colOff>
      <xdr:row>108</xdr:row>
      <xdr:rowOff>124200</xdr:rowOff>
    </xdr:to>
    <xdr:pic>
      <xdr:nvPicPr>
        <xdr:cNvPr id="213" name="Picture 10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1283760" y="20813040"/>
          <a:ext cx="1218600" cy="94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82440</xdr:colOff>
      <xdr:row>104</xdr:row>
      <xdr:rowOff>1080</xdr:rowOff>
    </xdr:from>
    <xdr:to>
      <xdr:col>7</xdr:col>
      <xdr:colOff>528480</xdr:colOff>
      <xdr:row>108</xdr:row>
      <xdr:rowOff>172080</xdr:rowOff>
    </xdr:to>
    <xdr:pic>
      <xdr:nvPicPr>
        <xdr:cNvPr id="214" name="Picture 12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3686400" y="20832120"/>
          <a:ext cx="1046880" cy="97092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54000</xdr:colOff>
      <xdr:row>0</xdr:row>
      <xdr:rowOff>0</xdr:rowOff>
    </xdr:from>
    <xdr:to>
      <xdr:col>5</xdr:col>
      <xdr:colOff>491400</xdr:colOff>
      <xdr:row>8</xdr:row>
      <xdr:rowOff>151560</xdr:rowOff>
    </xdr:to>
    <xdr:pic>
      <xdr:nvPicPr>
        <xdr:cNvPr id="215" name="Picture 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00" y="0"/>
          <a:ext cx="3440880" cy="1751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291960</xdr:colOff>
      <xdr:row>48</xdr:row>
      <xdr:rowOff>172440</xdr:rowOff>
    </xdr:from>
    <xdr:to>
      <xdr:col>7</xdr:col>
      <xdr:colOff>291240</xdr:colOff>
      <xdr:row>53</xdr:row>
      <xdr:rowOff>114480</xdr:rowOff>
    </xdr:to>
    <xdr:pic>
      <xdr:nvPicPr>
        <xdr:cNvPr id="216" name="Picture 10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95440" y="9802080"/>
          <a:ext cx="1200600" cy="94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577800</xdr:colOff>
      <xdr:row>48</xdr:row>
      <xdr:rowOff>182160</xdr:rowOff>
    </xdr:from>
    <xdr:to>
      <xdr:col>9</xdr:col>
      <xdr:colOff>177120</xdr:colOff>
      <xdr:row>53</xdr:row>
      <xdr:rowOff>152640</xdr:rowOff>
    </xdr:to>
    <xdr:pic>
      <xdr:nvPicPr>
        <xdr:cNvPr id="217" name="Picture 12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82600" y="9811800"/>
          <a:ext cx="1069200" cy="970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54000</xdr:colOff>
      <xdr:row>55</xdr:row>
      <xdr:rowOff>29520</xdr:rowOff>
    </xdr:from>
    <xdr:to>
      <xdr:col>5</xdr:col>
      <xdr:colOff>491400</xdr:colOff>
      <xdr:row>63</xdr:row>
      <xdr:rowOff>181440</xdr:rowOff>
    </xdr:to>
    <xdr:pic>
      <xdr:nvPicPr>
        <xdr:cNvPr id="218" name="Picture 2"/>
        <xdr:cNvPicPr/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54000" y="11059200"/>
          <a:ext cx="3440880" cy="175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177840</xdr:colOff>
      <xdr:row>104</xdr:row>
      <xdr:rowOff>96480</xdr:rowOff>
    </xdr:from>
    <xdr:to>
      <xdr:col>5</xdr:col>
      <xdr:colOff>222840</xdr:colOff>
      <xdr:row>108</xdr:row>
      <xdr:rowOff>86400</xdr:rowOff>
    </xdr:to>
    <xdr:pic>
      <xdr:nvPicPr>
        <xdr:cNvPr id="219" name="Picture 8"/>
        <xdr:cNvPicPr/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379160" y="20927520"/>
          <a:ext cx="1847160" cy="7898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291960</xdr:colOff>
      <xdr:row>103</xdr:row>
      <xdr:rowOff>172440</xdr:rowOff>
    </xdr:from>
    <xdr:to>
      <xdr:col>7</xdr:col>
      <xdr:colOff>309240</xdr:colOff>
      <xdr:row>108</xdr:row>
      <xdr:rowOff>114480</xdr:rowOff>
    </xdr:to>
    <xdr:pic>
      <xdr:nvPicPr>
        <xdr:cNvPr id="220" name="Picture 10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95440" y="20803320"/>
          <a:ext cx="1218600" cy="94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577800</xdr:colOff>
      <xdr:row>103</xdr:row>
      <xdr:rowOff>182160</xdr:rowOff>
    </xdr:from>
    <xdr:to>
      <xdr:col>9</xdr:col>
      <xdr:colOff>154800</xdr:colOff>
      <xdr:row>108</xdr:row>
      <xdr:rowOff>153000</xdr:rowOff>
    </xdr:to>
    <xdr:pic>
      <xdr:nvPicPr>
        <xdr:cNvPr id="221" name="Picture 12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82600" y="20813040"/>
          <a:ext cx="1046880" cy="970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63360</xdr:colOff>
      <xdr:row>110</xdr:row>
      <xdr:rowOff>29520</xdr:rowOff>
    </xdr:from>
    <xdr:to>
      <xdr:col>5</xdr:col>
      <xdr:colOff>501840</xdr:colOff>
      <xdr:row>118</xdr:row>
      <xdr:rowOff>184320</xdr:rowOff>
    </xdr:to>
    <xdr:pic>
      <xdr:nvPicPr>
        <xdr:cNvPr id="222" name="Afbeelding 11"/>
        <xdr:cNvPicPr/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3360" y="22060800"/>
          <a:ext cx="3441960" cy="17550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273240</xdr:colOff>
      <xdr:row>49</xdr:row>
      <xdr:rowOff>67680</xdr:rowOff>
    </xdr:from>
    <xdr:to>
      <xdr:col>1</xdr:col>
      <xdr:colOff>501120</xdr:colOff>
      <xdr:row>53</xdr:row>
      <xdr:rowOff>105120</xdr:rowOff>
    </xdr:to>
    <xdr:pic>
      <xdr:nvPicPr>
        <xdr:cNvPr id="223" name="Afbeelding 12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3240" y="9897480"/>
          <a:ext cx="828360" cy="837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254160</xdr:colOff>
      <xdr:row>49</xdr:row>
      <xdr:rowOff>20160</xdr:rowOff>
    </xdr:from>
    <xdr:to>
      <xdr:col>5</xdr:col>
      <xdr:colOff>183960</xdr:colOff>
      <xdr:row>53</xdr:row>
      <xdr:rowOff>124200</xdr:rowOff>
    </xdr:to>
    <xdr:pic>
      <xdr:nvPicPr>
        <xdr:cNvPr id="224" name="Afbeelding 14"/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55480" y="9849960"/>
          <a:ext cx="1731960" cy="903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291960</xdr:colOff>
      <xdr:row>103</xdr:row>
      <xdr:rowOff>172440</xdr:rowOff>
    </xdr:from>
    <xdr:to>
      <xdr:col>7</xdr:col>
      <xdr:colOff>309240</xdr:colOff>
      <xdr:row>108</xdr:row>
      <xdr:rowOff>114480</xdr:rowOff>
    </xdr:to>
    <xdr:pic>
      <xdr:nvPicPr>
        <xdr:cNvPr id="225" name="Picture 10"/>
        <xdr:cNvPicPr/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295440" y="20803320"/>
          <a:ext cx="1218600" cy="942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577800</xdr:colOff>
      <xdr:row>103</xdr:row>
      <xdr:rowOff>182160</xdr:rowOff>
    </xdr:from>
    <xdr:to>
      <xdr:col>9</xdr:col>
      <xdr:colOff>154800</xdr:colOff>
      <xdr:row>108</xdr:row>
      <xdr:rowOff>153000</xdr:rowOff>
    </xdr:to>
    <xdr:pic>
      <xdr:nvPicPr>
        <xdr:cNvPr id="226" name="Picture 12"/>
        <xdr:cNvPicPr/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782600" y="20813040"/>
          <a:ext cx="1046880" cy="9709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0</xdr:col>
      <xdr:colOff>273240</xdr:colOff>
      <xdr:row>104</xdr:row>
      <xdr:rowOff>67680</xdr:rowOff>
    </xdr:from>
    <xdr:to>
      <xdr:col>1</xdr:col>
      <xdr:colOff>510120</xdr:colOff>
      <xdr:row>108</xdr:row>
      <xdr:rowOff>105120</xdr:rowOff>
    </xdr:to>
    <xdr:pic>
      <xdr:nvPicPr>
        <xdr:cNvPr id="227" name="Afbeelding 17"/>
        <xdr:cNvPicPr/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73240" y="20898720"/>
          <a:ext cx="837360" cy="837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254160</xdr:colOff>
      <xdr:row>104</xdr:row>
      <xdr:rowOff>20160</xdr:rowOff>
    </xdr:from>
    <xdr:to>
      <xdr:col>5</xdr:col>
      <xdr:colOff>210600</xdr:colOff>
      <xdr:row>108</xdr:row>
      <xdr:rowOff>124560</xdr:rowOff>
    </xdr:to>
    <xdr:pic>
      <xdr:nvPicPr>
        <xdr:cNvPr id="228" name="Afbeelding 18"/>
        <xdr:cNvPicPr/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1455480" y="20851200"/>
          <a:ext cx="1758600" cy="904320"/>
        </a:xfrm>
        <a:prstGeom prst="rect">
          <a:avLst/>
        </a:prstGeom>
        <a:ln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hyperlink" Target="http://www.rijksoverheid.nl/onderwerpen/energiebeleid/energiebesparing" TargetMode="External"/><Relationship Id="rId2" Type="http://schemas.openxmlformats.org/officeDocument/2006/relationships/hyperlink" Target="https://ikinvesteerslim.nl/nieuws/08-06-2015-energiebespaarlening-nu-ook-beschikbaar-voor-vve" TargetMode="External"/><Relationship Id="rId1" Type="http://schemas.openxmlformats.org/officeDocument/2006/relationships/hyperlink" Target="https://ikinvesteerslim.nl/" TargetMode="External"/><Relationship Id="rId6" Type="http://schemas.openxmlformats.org/officeDocument/2006/relationships/drawing" Target="../drawings/drawing2.xml"/><Relationship Id="rId5" Type="http://schemas.openxmlformats.org/officeDocument/2006/relationships/printerSettings" Target="../printerSettings/printerSettings1.bin"/><Relationship Id="rId4" Type="http://schemas.openxmlformats.org/officeDocument/2006/relationships/hyperlink" Target="http://pro.ibrochure-instant.com/8290harinck/ib/" TargetMode="Externa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hyperlink" Target="http://www.rijksoverheid.nl/onderwerpen/energiebeleid/energiebesparing" TargetMode="External"/><Relationship Id="rId2" Type="http://schemas.openxmlformats.org/officeDocument/2006/relationships/hyperlink" Target="https://ikinvesteerslim.nl/nieuws/08-06-2015-energiebespaarlening-nu-ook-beschikbaar-voor-vve" TargetMode="External"/><Relationship Id="rId1" Type="http://schemas.openxmlformats.org/officeDocument/2006/relationships/hyperlink" Target="https://ikinvesteerslim.nl/" TargetMode="External"/><Relationship Id="rId4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hyperlink" Target="http://www.rijksoverheid.nl/onderwerpen/energiebeleid/energiebesparing" TargetMode="External"/><Relationship Id="rId2" Type="http://schemas.openxmlformats.org/officeDocument/2006/relationships/hyperlink" Target="https://ikinvesteerslim.nl/nieuws/08-06-2015-energiebespaarlening-nu-ook-beschikbaar-voor-vve" TargetMode="External"/><Relationship Id="rId1" Type="http://schemas.openxmlformats.org/officeDocument/2006/relationships/hyperlink" Target="https://ikinvesteerslim.nl/" TargetMode="External"/><Relationship Id="rId4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5.xml"/><Relationship Id="rId2" Type="http://schemas.openxmlformats.org/officeDocument/2006/relationships/hyperlink" Target="http://www.beneluxkozijn.nl/" TargetMode="External"/><Relationship Id="rId1" Type="http://schemas.openxmlformats.org/officeDocument/2006/relationships/hyperlink" Target="mailto:info@beneluxkozijnen.nl" TargetMode="External"/></Relationships>
</file>

<file path=xl/worksheets/_rels/sheet6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6.xml"/><Relationship Id="rId2" Type="http://schemas.openxmlformats.org/officeDocument/2006/relationships/hyperlink" Target="http://www.beneluxkozijn.nl/" TargetMode="External"/><Relationship Id="rId1" Type="http://schemas.openxmlformats.org/officeDocument/2006/relationships/hyperlink" Target="mailto:info@beneluxkozijnen.nl" TargetMode="External"/></Relationships>
</file>

<file path=xl/worksheets/_rels/sheet7.xml.rels><?xml version="1.0" encoding="UTF-8" standalone="yes"?>
<Relationships xmlns="http://schemas.openxmlformats.org/package/2006/relationships"><Relationship Id="rId3" Type="http://schemas.openxmlformats.org/officeDocument/2006/relationships/drawing" Target="../drawings/drawing7.xml"/><Relationship Id="rId2" Type="http://schemas.openxmlformats.org/officeDocument/2006/relationships/hyperlink" Target="http://www.beneluxkozijn.nl/" TargetMode="External"/><Relationship Id="rId1" Type="http://schemas.openxmlformats.org/officeDocument/2006/relationships/hyperlink" Target="mailto:info@beneluxkozijnen.nl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O52"/>
  <sheetViews>
    <sheetView zoomScaleNormal="100" workbookViewId="0">
      <selection activeCell="F34" sqref="F34"/>
    </sheetView>
  </sheetViews>
  <sheetFormatPr defaultRowHeight="15.75" x14ac:dyDescent="0.25"/>
  <cols>
    <col min="1" max="1" width="32.85546875"/>
    <col min="2" max="2" width="30"/>
    <col min="3" max="3" width="20"/>
    <col min="4" max="4" width="40"/>
    <col min="5" max="10" width="8.7109375"/>
    <col min="11" max="11" width="12.140625"/>
    <col min="12" max="12" width="12.42578125"/>
    <col min="13" max="13" width="16.5703125"/>
    <col min="14" max="14" width="14.42578125"/>
    <col min="15" max="15" width="21.5703125"/>
    <col min="16" max="1025" width="8.7109375"/>
  </cols>
  <sheetData>
    <row r="1" spans="1:15" s="1" customFormat="1" x14ac:dyDescent="0.25">
      <c r="A1" s="1" t="s">
        <v>0</v>
      </c>
    </row>
    <row r="2" spans="1:15" x14ac:dyDescent="0.25">
      <c r="A2" s="2"/>
      <c r="B2" s="2"/>
      <c r="C2" s="2"/>
      <c r="D2" s="2"/>
      <c r="E2" s="2"/>
      <c r="F2" s="2"/>
    </row>
    <row r="3" spans="1:15" x14ac:dyDescent="0.25">
      <c r="A3" s="2"/>
      <c r="B3" s="2"/>
      <c r="C3" s="2"/>
      <c r="D3" s="2"/>
      <c r="E3" s="2"/>
      <c r="F3" s="2"/>
      <c r="I3" s="3" t="s">
        <v>1</v>
      </c>
    </row>
    <row r="4" spans="1:15" x14ac:dyDescent="0.25">
      <c r="A4" s="2"/>
      <c r="B4" s="2"/>
      <c r="C4" s="2"/>
      <c r="D4" s="2"/>
      <c r="E4" s="2"/>
      <c r="F4" s="2"/>
      <c r="I4" s="4" t="s">
        <v>2</v>
      </c>
      <c r="J4" s="4" t="s">
        <v>3</v>
      </c>
      <c r="K4" s="4" t="s">
        <v>4</v>
      </c>
      <c r="L4" s="4" t="s">
        <v>5</v>
      </c>
      <c r="M4" s="4" t="s">
        <v>6</v>
      </c>
      <c r="N4" s="4" t="s">
        <v>7</v>
      </c>
      <c r="O4" s="4" t="s">
        <v>8</v>
      </c>
    </row>
    <row r="5" spans="1:15" x14ac:dyDescent="0.25">
      <c r="A5" s="2"/>
      <c r="B5" s="2"/>
      <c r="C5" s="2"/>
      <c r="D5" s="2"/>
      <c r="E5" s="2"/>
      <c r="F5" s="2"/>
      <c r="I5" s="5"/>
      <c r="J5" s="5"/>
      <c r="K5" s="5"/>
      <c r="L5" s="5"/>
      <c r="M5" s="6">
        <f t="shared" ref="M5:M29" si="0">(K5-K5*L5/100)*J5</f>
        <v>0</v>
      </c>
      <c r="N5" s="6">
        <f t="shared" ref="N5:N29" si="1">M5+M5*21/100</f>
        <v>0</v>
      </c>
      <c r="O5" s="6">
        <f t="shared" ref="O5:O29" si="2">K5*L5/100</f>
        <v>0</v>
      </c>
    </row>
    <row r="6" spans="1:15" x14ac:dyDescent="0.25">
      <c r="A6" s="2"/>
      <c r="B6" s="2"/>
      <c r="C6" s="2"/>
      <c r="D6" s="2"/>
      <c r="E6" s="2"/>
      <c r="F6" s="2"/>
      <c r="I6" s="5"/>
      <c r="J6" s="5"/>
      <c r="K6" s="5"/>
      <c r="L6" s="5"/>
      <c r="M6" s="6">
        <f t="shared" si="0"/>
        <v>0</v>
      </c>
      <c r="N6" s="6">
        <f t="shared" si="1"/>
        <v>0</v>
      </c>
      <c r="O6" s="6">
        <f t="shared" si="2"/>
        <v>0</v>
      </c>
    </row>
    <row r="7" spans="1:15" x14ac:dyDescent="0.25">
      <c r="A7" s="2"/>
      <c r="B7" s="2"/>
      <c r="C7" s="2"/>
      <c r="D7" s="2"/>
      <c r="E7" s="2"/>
      <c r="F7" s="2"/>
      <c r="I7" s="5"/>
      <c r="J7" s="5"/>
      <c r="K7" s="5"/>
      <c r="L7" s="5"/>
      <c r="M7" s="6">
        <f t="shared" si="0"/>
        <v>0</v>
      </c>
      <c r="N7" s="6">
        <f t="shared" si="1"/>
        <v>0</v>
      </c>
      <c r="O7" s="6">
        <f t="shared" si="2"/>
        <v>0</v>
      </c>
    </row>
    <row r="8" spans="1:15" x14ac:dyDescent="0.25">
      <c r="A8" s="2"/>
      <c r="B8" s="2"/>
      <c r="C8" s="2"/>
      <c r="D8" s="2"/>
      <c r="E8" s="2"/>
      <c r="F8" s="2"/>
      <c r="I8" s="5"/>
      <c r="J8" s="5"/>
      <c r="K8" s="5"/>
      <c r="L8" s="5"/>
      <c r="M8" s="6">
        <f t="shared" si="0"/>
        <v>0</v>
      </c>
      <c r="N8" s="6">
        <f t="shared" si="1"/>
        <v>0</v>
      </c>
      <c r="O8" s="6">
        <f t="shared" si="2"/>
        <v>0</v>
      </c>
    </row>
    <row r="9" spans="1:15" x14ac:dyDescent="0.25">
      <c r="A9" s="2"/>
      <c r="B9" s="2"/>
      <c r="C9" s="2"/>
      <c r="D9" s="2"/>
      <c r="E9" s="2"/>
      <c r="F9" s="2"/>
      <c r="I9" s="5"/>
      <c r="J9" s="5"/>
      <c r="K9" s="5"/>
      <c r="L9" s="5"/>
      <c r="M9" s="6">
        <f t="shared" si="0"/>
        <v>0</v>
      </c>
      <c r="N9" s="6">
        <f t="shared" si="1"/>
        <v>0</v>
      </c>
      <c r="O9" s="6">
        <f t="shared" si="2"/>
        <v>0</v>
      </c>
    </row>
    <row r="10" spans="1:15" x14ac:dyDescent="0.25">
      <c r="A10" s="2"/>
      <c r="B10" s="2"/>
      <c r="C10" s="2"/>
      <c r="D10" s="2"/>
      <c r="E10" s="2"/>
      <c r="F10" s="2"/>
      <c r="I10" s="5"/>
      <c r="J10" s="5"/>
      <c r="K10" s="5"/>
      <c r="L10" s="5"/>
      <c r="M10" s="6">
        <f t="shared" si="0"/>
        <v>0</v>
      </c>
      <c r="N10" s="6">
        <f t="shared" si="1"/>
        <v>0</v>
      </c>
      <c r="O10" s="6">
        <f t="shared" si="2"/>
        <v>0</v>
      </c>
    </row>
    <row r="11" spans="1:15" x14ac:dyDescent="0.25">
      <c r="A11" s="2"/>
      <c r="B11" s="2"/>
      <c r="C11" s="2"/>
      <c r="D11" s="2"/>
      <c r="E11" s="2"/>
      <c r="F11" s="2"/>
      <c r="I11" s="5"/>
      <c r="J11" s="5"/>
      <c r="K11" s="5"/>
      <c r="L11" s="5"/>
      <c r="M11" s="6">
        <f t="shared" si="0"/>
        <v>0</v>
      </c>
      <c r="N11" s="6">
        <f t="shared" si="1"/>
        <v>0</v>
      </c>
      <c r="O11" s="6">
        <f t="shared" si="2"/>
        <v>0</v>
      </c>
    </row>
    <row r="12" spans="1:15" x14ac:dyDescent="0.25">
      <c r="A12" s="2"/>
      <c r="B12" s="2"/>
      <c r="C12" s="2"/>
      <c r="D12" s="2"/>
      <c r="E12" s="2"/>
      <c r="F12" s="2"/>
      <c r="I12" s="5"/>
      <c r="J12" s="5"/>
      <c r="K12" s="5"/>
      <c r="L12" s="5"/>
      <c r="M12" s="6">
        <f t="shared" si="0"/>
        <v>0</v>
      </c>
      <c r="N12" s="6">
        <f t="shared" si="1"/>
        <v>0</v>
      </c>
      <c r="O12" s="6">
        <f t="shared" si="2"/>
        <v>0</v>
      </c>
    </row>
    <row r="13" spans="1:15" x14ac:dyDescent="0.25">
      <c r="A13" s="2" t="s">
        <v>9</v>
      </c>
      <c r="B13" s="7"/>
      <c r="C13" s="2" t="s">
        <v>10</v>
      </c>
      <c r="D13" s="7"/>
      <c r="E13" s="2"/>
      <c r="F13" s="2"/>
      <c r="I13" s="5"/>
      <c r="J13" s="5"/>
      <c r="K13" s="5"/>
      <c r="L13" s="5"/>
      <c r="M13" s="6">
        <f t="shared" si="0"/>
        <v>0</v>
      </c>
      <c r="N13" s="6">
        <f t="shared" si="1"/>
        <v>0</v>
      </c>
      <c r="O13" s="6">
        <f t="shared" si="2"/>
        <v>0</v>
      </c>
    </row>
    <row r="14" spans="1:15" x14ac:dyDescent="0.25">
      <c r="A14" s="2"/>
      <c r="B14" s="2"/>
      <c r="C14" s="2"/>
      <c r="D14" s="2"/>
      <c r="E14" s="2"/>
      <c r="F14" s="2"/>
      <c r="I14" s="5"/>
      <c r="J14" s="5"/>
      <c r="K14" s="5"/>
      <c r="L14" s="5"/>
      <c r="M14" s="6">
        <f t="shared" si="0"/>
        <v>0</v>
      </c>
      <c r="N14" s="6">
        <f t="shared" si="1"/>
        <v>0</v>
      </c>
      <c r="O14" s="6">
        <f t="shared" si="2"/>
        <v>0</v>
      </c>
    </row>
    <row r="15" spans="1:15" x14ac:dyDescent="0.25">
      <c r="A15" s="2" t="s">
        <v>11</v>
      </c>
      <c r="B15" s="7"/>
      <c r="C15" s="2" t="s">
        <v>12</v>
      </c>
      <c r="D15" s="7"/>
      <c r="E15" s="2"/>
      <c r="F15" s="2"/>
      <c r="I15" s="5"/>
      <c r="J15" s="5"/>
      <c r="K15" s="5"/>
      <c r="L15" s="5"/>
      <c r="M15" s="6">
        <f t="shared" si="0"/>
        <v>0</v>
      </c>
      <c r="N15" s="6">
        <f t="shared" si="1"/>
        <v>0</v>
      </c>
      <c r="O15" s="6">
        <f t="shared" si="2"/>
        <v>0</v>
      </c>
    </row>
    <row r="16" spans="1:15" x14ac:dyDescent="0.25">
      <c r="A16" s="2"/>
      <c r="B16" s="2"/>
      <c r="C16" s="2"/>
      <c r="D16" s="2"/>
      <c r="E16" s="2"/>
      <c r="F16" s="2"/>
      <c r="I16" s="5"/>
      <c r="J16" s="5"/>
      <c r="K16" s="5"/>
      <c r="L16" s="5"/>
      <c r="M16" s="6">
        <f t="shared" si="0"/>
        <v>0</v>
      </c>
      <c r="N16" s="6">
        <f t="shared" si="1"/>
        <v>0</v>
      </c>
      <c r="O16" s="6">
        <f t="shared" si="2"/>
        <v>0</v>
      </c>
    </row>
    <row r="17" spans="1:15" x14ac:dyDescent="0.25">
      <c r="A17" s="2" t="s">
        <v>13</v>
      </c>
      <c r="B17" s="7"/>
      <c r="C17" s="2" t="s">
        <v>14</v>
      </c>
      <c r="D17" s="8"/>
      <c r="E17" s="2"/>
      <c r="F17" s="2"/>
      <c r="I17" s="5"/>
      <c r="J17" s="5"/>
      <c r="K17" s="5"/>
      <c r="L17" s="5"/>
      <c r="M17" s="6">
        <f t="shared" si="0"/>
        <v>0</v>
      </c>
      <c r="N17" s="6">
        <f t="shared" si="1"/>
        <v>0</v>
      </c>
      <c r="O17" s="6">
        <f t="shared" si="2"/>
        <v>0</v>
      </c>
    </row>
    <row r="18" spans="1:15" x14ac:dyDescent="0.25">
      <c r="A18" s="2"/>
      <c r="B18" s="2"/>
      <c r="C18" s="2"/>
      <c r="D18" s="2"/>
      <c r="E18" s="2"/>
      <c r="F18" s="2"/>
      <c r="I18" s="5"/>
      <c r="J18" s="5"/>
      <c r="K18" s="5"/>
      <c r="L18" s="5"/>
      <c r="M18" s="6">
        <f t="shared" si="0"/>
        <v>0</v>
      </c>
      <c r="N18" s="6">
        <f t="shared" si="1"/>
        <v>0</v>
      </c>
      <c r="O18" s="6">
        <f t="shared" si="2"/>
        <v>0</v>
      </c>
    </row>
    <row r="19" spans="1:15" x14ac:dyDescent="0.25">
      <c r="A19" s="2" t="s">
        <v>15</v>
      </c>
      <c r="B19" s="7"/>
      <c r="C19" s="2" t="s">
        <v>16</v>
      </c>
      <c r="D19" s="7"/>
      <c r="E19" s="2"/>
      <c r="F19" s="2"/>
      <c r="I19" s="5"/>
      <c r="J19" s="5"/>
      <c r="K19" s="5"/>
      <c r="L19" s="5"/>
      <c r="M19" s="6">
        <f t="shared" si="0"/>
        <v>0</v>
      </c>
      <c r="N19" s="6">
        <f t="shared" si="1"/>
        <v>0</v>
      </c>
      <c r="O19" s="6">
        <f t="shared" si="2"/>
        <v>0</v>
      </c>
    </row>
    <row r="20" spans="1:15" x14ac:dyDescent="0.25">
      <c r="A20" s="2"/>
      <c r="B20" s="2"/>
      <c r="C20" s="2"/>
      <c r="D20" s="2"/>
      <c r="E20" s="2"/>
      <c r="F20" s="2"/>
      <c r="I20" s="5"/>
      <c r="J20" s="5"/>
      <c r="K20" s="5"/>
      <c r="L20" s="5"/>
      <c r="M20" s="6">
        <f t="shared" si="0"/>
        <v>0</v>
      </c>
      <c r="N20" s="6">
        <f t="shared" si="1"/>
        <v>0</v>
      </c>
      <c r="O20" s="6">
        <f t="shared" si="2"/>
        <v>0</v>
      </c>
    </row>
    <row r="21" spans="1:15" x14ac:dyDescent="0.25">
      <c r="A21" s="2" t="s">
        <v>17</v>
      </c>
      <c r="B21" s="7"/>
      <c r="C21" s="2" t="s">
        <v>18</v>
      </c>
      <c r="D21" s="7"/>
      <c r="E21" s="2"/>
      <c r="F21" s="2"/>
      <c r="I21" s="5"/>
      <c r="J21" s="5"/>
      <c r="K21" s="5"/>
      <c r="L21" s="5"/>
      <c r="M21" s="6">
        <f t="shared" si="0"/>
        <v>0</v>
      </c>
      <c r="N21" s="6">
        <f t="shared" si="1"/>
        <v>0</v>
      </c>
      <c r="O21" s="6">
        <f t="shared" si="2"/>
        <v>0</v>
      </c>
    </row>
    <row r="22" spans="1:15" x14ac:dyDescent="0.25">
      <c r="A22" s="2"/>
      <c r="B22" s="2"/>
      <c r="C22" s="2"/>
      <c r="D22" s="2"/>
      <c r="E22" s="2"/>
      <c r="F22" s="2"/>
      <c r="I22" s="5"/>
      <c r="J22" s="5"/>
      <c r="K22" s="5"/>
      <c r="L22" s="5"/>
      <c r="M22" s="6">
        <f t="shared" si="0"/>
        <v>0</v>
      </c>
      <c r="N22" s="6">
        <f t="shared" si="1"/>
        <v>0</v>
      </c>
      <c r="O22" s="6">
        <f t="shared" si="2"/>
        <v>0</v>
      </c>
    </row>
    <row r="23" spans="1:15" x14ac:dyDescent="0.25">
      <c r="A23" s="2" t="s">
        <v>19</v>
      </c>
      <c r="B23" s="7"/>
      <c r="C23" s="2" t="s">
        <v>20</v>
      </c>
      <c r="D23" s="7"/>
      <c r="E23" s="2"/>
      <c r="F23" s="2"/>
      <c r="I23" s="5"/>
      <c r="J23" s="5"/>
      <c r="K23" s="5"/>
      <c r="L23" s="5"/>
      <c r="M23" s="6">
        <f t="shared" si="0"/>
        <v>0</v>
      </c>
      <c r="N23" s="6">
        <f t="shared" si="1"/>
        <v>0</v>
      </c>
      <c r="O23" s="6">
        <f t="shared" si="2"/>
        <v>0</v>
      </c>
    </row>
    <row r="24" spans="1:15" x14ac:dyDescent="0.25">
      <c r="A24" s="2"/>
      <c r="B24" s="2"/>
      <c r="C24" s="2"/>
      <c r="D24" s="2"/>
      <c r="E24" s="2"/>
      <c r="F24" s="2"/>
      <c r="I24" s="5"/>
      <c r="J24" s="5"/>
      <c r="K24" s="5"/>
      <c r="L24" s="5"/>
      <c r="M24" s="6">
        <f t="shared" si="0"/>
        <v>0</v>
      </c>
      <c r="N24" s="6">
        <f t="shared" si="1"/>
        <v>0</v>
      </c>
      <c r="O24" s="6">
        <f t="shared" si="2"/>
        <v>0</v>
      </c>
    </row>
    <row r="25" spans="1:15" x14ac:dyDescent="0.25">
      <c r="A25" s="2" t="s">
        <v>21</v>
      </c>
      <c r="B25" s="8"/>
      <c r="C25" s="2" t="s">
        <v>22</v>
      </c>
      <c r="D25" s="9"/>
      <c r="E25" s="2"/>
      <c r="F25" s="2"/>
      <c r="I25" s="5"/>
      <c r="J25" s="5"/>
      <c r="K25" s="5"/>
      <c r="L25" s="5"/>
      <c r="M25" s="6">
        <f t="shared" si="0"/>
        <v>0</v>
      </c>
      <c r="N25" s="6">
        <f t="shared" si="1"/>
        <v>0</v>
      </c>
      <c r="O25" s="6">
        <f t="shared" si="2"/>
        <v>0</v>
      </c>
    </row>
    <row r="26" spans="1:15" x14ac:dyDescent="0.25">
      <c r="A26" s="2"/>
      <c r="B26" s="2"/>
      <c r="C26" s="2"/>
      <c r="D26" s="2"/>
      <c r="E26" s="2"/>
      <c r="F26" s="2"/>
      <c r="I26" s="5"/>
      <c r="J26" s="5"/>
      <c r="K26" s="5"/>
      <c r="L26" s="5"/>
      <c r="M26" s="6">
        <f t="shared" si="0"/>
        <v>0</v>
      </c>
      <c r="N26" s="6">
        <f t="shared" si="1"/>
        <v>0</v>
      </c>
      <c r="O26" s="6">
        <f t="shared" si="2"/>
        <v>0</v>
      </c>
    </row>
    <row r="27" spans="1:15" x14ac:dyDescent="0.25">
      <c r="A27" s="2" t="s">
        <v>23</v>
      </c>
      <c r="B27" s="7"/>
      <c r="C27" s="2"/>
      <c r="D27" s="2"/>
      <c r="E27" s="2"/>
      <c r="F27" s="2"/>
      <c r="I27" s="5"/>
      <c r="J27" s="5"/>
      <c r="K27" s="5"/>
      <c r="L27" s="5"/>
      <c r="M27" s="6">
        <f t="shared" si="0"/>
        <v>0</v>
      </c>
      <c r="N27" s="6">
        <f t="shared" si="1"/>
        <v>0</v>
      </c>
      <c r="O27" s="6">
        <f t="shared" si="2"/>
        <v>0</v>
      </c>
    </row>
    <row r="28" spans="1:15" x14ac:dyDescent="0.25">
      <c r="A28" s="2"/>
      <c r="B28" s="2"/>
      <c r="C28" s="2"/>
      <c r="D28" s="2"/>
      <c r="E28" s="2"/>
      <c r="F28" s="2"/>
      <c r="I28" s="5"/>
      <c r="J28" s="5"/>
      <c r="K28" s="5"/>
      <c r="L28" s="5"/>
      <c r="M28" s="6">
        <f t="shared" si="0"/>
        <v>0</v>
      </c>
      <c r="N28" s="6">
        <f t="shared" si="1"/>
        <v>0</v>
      </c>
      <c r="O28" s="6">
        <f t="shared" si="2"/>
        <v>0</v>
      </c>
    </row>
    <row r="29" spans="1:15" x14ac:dyDescent="0.25">
      <c r="A29" s="2" t="s">
        <v>24</v>
      </c>
      <c r="B29" s="7"/>
      <c r="C29" s="2" t="s">
        <v>25</v>
      </c>
      <c r="D29" s="7"/>
      <c r="E29" s="2"/>
      <c r="F29" s="2"/>
      <c r="I29" s="5"/>
      <c r="J29" s="5"/>
      <c r="K29" s="5"/>
      <c r="L29" s="5"/>
      <c r="M29" s="6">
        <f t="shared" si="0"/>
        <v>0</v>
      </c>
      <c r="N29" s="6">
        <f t="shared" si="1"/>
        <v>0</v>
      </c>
      <c r="O29" s="6">
        <f t="shared" si="2"/>
        <v>0</v>
      </c>
    </row>
    <row r="30" spans="1:15" x14ac:dyDescent="0.25">
      <c r="A30" s="2" t="s">
        <v>26</v>
      </c>
      <c r="B30" s="7"/>
      <c r="C30" s="2" t="s">
        <v>25</v>
      </c>
      <c r="D30" s="7"/>
      <c r="E30" s="2"/>
      <c r="F30" s="2"/>
      <c r="K30">
        <f>SUM(K5:K29)</f>
        <v>0</v>
      </c>
      <c r="M30">
        <f>SUM(M5:M29)</f>
        <v>0</v>
      </c>
      <c r="N30">
        <f>SUM(N5:N29)</f>
        <v>0</v>
      </c>
    </row>
    <row r="31" spans="1:15" x14ac:dyDescent="0.25">
      <c r="A31" s="2" t="s">
        <v>27</v>
      </c>
      <c r="B31" s="7"/>
      <c r="C31" s="2" t="s">
        <v>25</v>
      </c>
      <c r="D31" s="7"/>
      <c r="E31" s="2"/>
      <c r="F31" s="2"/>
      <c r="M31">
        <f>K30-M30</f>
        <v>0</v>
      </c>
    </row>
    <row r="32" spans="1:15" x14ac:dyDescent="0.25">
      <c r="A32" s="2" t="s">
        <v>28</v>
      </c>
      <c r="B32" s="7"/>
      <c r="C32" s="2" t="s">
        <v>25</v>
      </c>
      <c r="D32" s="7"/>
      <c r="E32" s="2"/>
      <c r="F32" s="2"/>
      <c r="I32" s="3" t="s">
        <v>29</v>
      </c>
    </row>
    <row r="33" spans="1:15" x14ac:dyDescent="0.25">
      <c r="A33" s="2"/>
      <c r="B33" s="7"/>
      <c r="C33" s="2"/>
      <c r="D33" s="7"/>
      <c r="E33" s="2"/>
      <c r="F33" s="2"/>
      <c r="I33" s="4" t="s">
        <v>2</v>
      </c>
      <c r="J33" s="4" t="s">
        <v>3</v>
      </c>
      <c r="K33" s="4" t="s">
        <v>4</v>
      </c>
      <c r="L33" s="4" t="s">
        <v>5</v>
      </c>
      <c r="M33" s="4" t="s">
        <v>6</v>
      </c>
      <c r="N33" s="4" t="s">
        <v>7</v>
      </c>
      <c r="O33" s="4" t="s">
        <v>8</v>
      </c>
    </row>
    <row r="34" spans="1:15" x14ac:dyDescent="0.25">
      <c r="I34" s="5"/>
      <c r="J34" s="5"/>
      <c r="K34" s="5"/>
      <c r="L34" s="5"/>
      <c r="M34" s="6">
        <f t="shared" ref="M34:M52" si="3">(K34-K34*L34/100)*J34</f>
        <v>0</v>
      </c>
      <c r="N34" s="6">
        <f t="shared" ref="N34:N52" si="4">M34+M34*21/100</f>
        <v>0</v>
      </c>
      <c r="O34" s="6">
        <f t="shared" ref="O34:O52" si="5">K34*L34/100</f>
        <v>0</v>
      </c>
    </row>
    <row r="35" spans="1:15" x14ac:dyDescent="0.25">
      <c r="I35" s="5"/>
      <c r="J35" s="5"/>
      <c r="K35" s="5"/>
      <c r="L35" s="5"/>
      <c r="M35" s="6">
        <f t="shared" si="3"/>
        <v>0</v>
      </c>
      <c r="N35" s="6">
        <f t="shared" si="4"/>
        <v>0</v>
      </c>
      <c r="O35" s="6">
        <f t="shared" si="5"/>
        <v>0</v>
      </c>
    </row>
    <row r="36" spans="1:15" x14ac:dyDescent="0.25">
      <c r="A36" s="10" t="s">
        <v>30</v>
      </c>
      <c r="I36" s="5"/>
      <c r="J36" s="5"/>
      <c r="K36" s="5"/>
      <c r="L36" s="5"/>
      <c r="M36" s="6">
        <f t="shared" si="3"/>
        <v>0</v>
      </c>
      <c r="N36" s="6">
        <f t="shared" si="4"/>
        <v>0</v>
      </c>
      <c r="O36" s="6">
        <f t="shared" si="5"/>
        <v>0</v>
      </c>
    </row>
    <row r="37" spans="1:15" x14ac:dyDescent="0.25">
      <c r="A37" s="11" t="s">
        <v>31</v>
      </c>
      <c r="B37" s="12"/>
      <c r="I37" s="5"/>
      <c r="J37" s="5"/>
      <c r="K37" s="5"/>
      <c r="L37" s="5"/>
      <c r="M37" s="6">
        <f t="shared" si="3"/>
        <v>0</v>
      </c>
      <c r="N37" s="6">
        <f t="shared" si="4"/>
        <v>0</v>
      </c>
      <c r="O37" s="6">
        <f t="shared" si="5"/>
        <v>0</v>
      </c>
    </row>
    <row r="38" spans="1:15" x14ac:dyDescent="0.25">
      <c r="A38" s="11" t="s">
        <v>31</v>
      </c>
      <c r="B38" s="12"/>
      <c r="I38" s="5"/>
      <c r="J38" s="5"/>
      <c r="K38" s="5"/>
      <c r="L38" s="5"/>
      <c r="M38" s="6">
        <f t="shared" si="3"/>
        <v>0</v>
      </c>
      <c r="N38" s="6">
        <f t="shared" si="4"/>
        <v>0</v>
      </c>
      <c r="O38" s="6">
        <f t="shared" si="5"/>
        <v>0</v>
      </c>
    </row>
    <row r="39" spans="1:15" x14ac:dyDescent="0.25">
      <c r="A39" s="11" t="s">
        <v>31</v>
      </c>
      <c r="B39" s="12"/>
      <c r="I39" s="5"/>
      <c r="J39" s="5"/>
      <c r="K39" s="5"/>
      <c r="L39" s="5"/>
      <c r="M39" s="6">
        <f t="shared" si="3"/>
        <v>0</v>
      </c>
      <c r="N39" s="6">
        <f t="shared" si="4"/>
        <v>0</v>
      </c>
      <c r="O39" s="6">
        <f t="shared" si="5"/>
        <v>0</v>
      </c>
    </row>
    <row r="40" spans="1:15" x14ac:dyDescent="0.25">
      <c r="A40" s="11" t="s">
        <v>31</v>
      </c>
      <c r="B40" s="12"/>
      <c r="I40" s="5"/>
      <c r="J40" s="5"/>
      <c r="K40" s="5"/>
      <c r="L40" s="5"/>
      <c r="M40" s="6">
        <f t="shared" si="3"/>
        <v>0</v>
      </c>
      <c r="N40" s="6">
        <f t="shared" si="4"/>
        <v>0</v>
      </c>
      <c r="O40" s="6">
        <f t="shared" si="5"/>
        <v>0</v>
      </c>
    </row>
    <row r="41" spans="1:15" x14ac:dyDescent="0.25">
      <c r="A41" s="13"/>
      <c r="I41" s="5"/>
      <c r="J41" s="5"/>
      <c r="K41" s="5"/>
      <c r="L41" s="5"/>
      <c r="M41" s="6">
        <f t="shared" si="3"/>
        <v>0</v>
      </c>
      <c r="N41" s="6">
        <f t="shared" si="4"/>
        <v>0</v>
      </c>
      <c r="O41" s="6">
        <f t="shared" si="5"/>
        <v>0</v>
      </c>
    </row>
    <row r="42" spans="1:15" x14ac:dyDescent="0.25">
      <c r="I42" s="5"/>
      <c r="J42" s="5"/>
      <c r="K42" s="5"/>
      <c r="L42" s="5"/>
      <c r="M42" s="6">
        <f t="shared" si="3"/>
        <v>0</v>
      </c>
      <c r="N42" s="6">
        <f t="shared" si="4"/>
        <v>0</v>
      </c>
      <c r="O42" s="6">
        <f t="shared" si="5"/>
        <v>0</v>
      </c>
    </row>
    <row r="43" spans="1:15" x14ac:dyDescent="0.25">
      <c r="A43" s="10" t="s">
        <v>32</v>
      </c>
      <c r="I43" s="5"/>
      <c r="J43" s="5"/>
      <c r="K43" s="5"/>
      <c r="L43" s="5"/>
      <c r="M43" s="6">
        <f t="shared" si="3"/>
        <v>0</v>
      </c>
      <c r="N43" s="6">
        <f t="shared" si="4"/>
        <v>0</v>
      </c>
      <c r="O43" s="6">
        <f t="shared" si="5"/>
        <v>0</v>
      </c>
    </row>
    <row r="44" spans="1:15" x14ac:dyDescent="0.25">
      <c r="A44" s="11" t="s">
        <v>31</v>
      </c>
      <c r="B44" s="12"/>
      <c r="I44" s="5"/>
      <c r="J44" s="5"/>
      <c r="K44" s="5"/>
      <c r="L44" s="5"/>
      <c r="M44" s="6">
        <f t="shared" si="3"/>
        <v>0</v>
      </c>
      <c r="N44" s="6">
        <f t="shared" si="4"/>
        <v>0</v>
      </c>
      <c r="O44" s="6">
        <f t="shared" si="5"/>
        <v>0</v>
      </c>
    </row>
    <row r="45" spans="1:15" x14ac:dyDescent="0.25">
      <c r="A45" s="11" t="s">
        <v>31</v>
      </c>
      <c r="B45" s="12"/>
      <c r="I45" s="5"/>
      <c r="J45" s="5"/>
      <c r="K45" s="5"/>
      <c r="L45" s="5"/>
      <c r="M45" s="6">
        <f t="shared" si="3"/>
        <v>0</v>
      </c>
      <c r="N45" s="6">
        <f t="shared" si="4"/>
        <v>0</v>
      </c>
      <c r="O45" s="6">
        <f t="shared" si="5"/>
        <v>0</v>
      </c>
    </row>
    <row r="46" spans="1:15" x14ac:dyDescent="0.25">
      <c r="A46" s="11" t="s">
        <v>31</v>
      </c>
      <c r="B46" s="12"/>
      <c r="I46" s="5"/>
      <c r="J46" s="5"/>
      <c r="K46" s="5"/>
      <c r="L46" s="5"/>
      <c r="M46" s="6">
        <f t="shared" si="3"/>
        <v>0</v>
      </c>
      <c r="N46" s="6">
        <f t="shared" si="4"/>
        <v>0</v>
      </c>
      <c r="O46" s="6">
        <f t="shared" si="5"/>
        <v>0</v>
      </c>
    </row>
    <row r="47" spans="1:15" x14ac:dyDescent="0.25">
      <c r="A47" s="11" t="s">
        <v>31</v>
      </c>
      <c r="B47" s="12"/>
      <c r="I47" s="5"/>
      <c r="J47" s="5"/>
      <c r="K47" s="5"/>
      <c r="L47" s="5"/>
      <c r="M47" s="6">
        <f t="shared" si="3"/>
        <v>0</v>
      </c>
      <c r="N47" s="6">
        <f t="shared" si="4"/>
        <v>0</v>
      </c>
      <c r="O47" s="6">
        <f t="shared" si="5"/>
        <v>0</v>
      </c>
    </row>
    <row r="48" spans="1:15" x14ac:dyDescent="0.25">
      <c r="A48" s="11" t="s">
        <v>31</v>
      </c>
      <c r="B48" s="12"/>
      <c r="I48" s="5"/>
      <c r="J48" s="5"/>
      <c r="K48" s="5"/>
      <c r="L48" s="5"/>
      <c r="M48" s="6">
        <f t="shared" si="3"/>
        <v>0</v>
      </c>
      <c r="N48" s="6">
        <f t="shared" si="4"/>
        <v>0</v>
      </c>
      <c r="O48" s="6">
        <f t="shared" si="5"/>
        <v>0</v>
      </c>
    </row>
    <row r="49" spans="9:15" x14ac:dyDescent="0.25">
      <c r="I49" s="5"/>
      <c r="J49" s="5"/>
      <c r="K49" s="5"/>
      <c r="L49" s="5"/>
      <c r="M49" s="6">
        <f t="shared" si="3"/>
        <v>0</v>
      </c>
      <c r="N49" s="6">
        <f t="shared" si="4"/>
        <v>0</v>
      </c>
      <c r="O49" s="6">
        <f t="shared" si="5"/>
        <v>0</v>
      </c>
    </row>
    <row r="50" spans="9:15" x14ac:dyDescent="0.25">
      <c r="I50" s="5"/>
      <c r="J50" s="5"/>
      <c r="K50" s="5"/>
      <c r="L50" s="5"/>
      <c r="M50" s="6">
        <f t="shared" si="3"/>
        <v>0</v>
      </c>
      <c r="N50" s="6">
        <f t="shared" si="4"/>
        <v>0</v>
      </c>
      <c r="O50" s="6">
        <f t="shared" si="5"/>
        <v>0</v>
      </c>
    </row>
    <row r="51" spans="9:15" x14ac:dyDescent="0.25">
      <c r="I51" s="5"/>
      <c r="J51" s="5"/>
      <c r="K51" s="5"/>
      <c r="L51" s="5"/>
      <c r="M51" s="6">
        <f t="shared" si="3"/>
        <v>0</v>
      </c>
      <c r="N51" s="6">
        <f t="shared" si="4"/>
        <v>0</v>
      </c>
      <c r="O51" s="6">
        <f t="shared" si="5"/>
        <v>0</v>
      </c>
    </row>
    <row r="52" spans="9:15" x14ac:dyDescent="0.25">
      <c r="I52" s="5"/>
      <c r="J52" s="5"/>
      <c r="K52" s="5"/>
      <c r="L52" s="5"/>
      <c r="M52" s="6">
        <f t="shared" si="3"/>
        <v>0</v>
      </c>
      <c r="N52" s="6">
        <f t="shared" si="4"/>
        <v>0</v>
      </c>
      <c r="O52" s="6">
        <f t="shared" si="5"/>
        <v>0</v>
      </c>
    </row>
  </sheetData>
  <pageMargins left="0.7" right="0.7" top="0.75" bottom="0.75" header="0.51180555555555496" footer="0.51180555555555496"/>
  <pageSetup paperSize="0" scale="0" firstPageNumber="0" orientation="portrait" usePrinterDefaults="0" horizontalDpi="0" verticalDpi="0" copies="0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948A54"/>
  </sheetPr>
  <dimension ref="A9:J645"/>
  <sheetViews>
    <sheetView topLeftCell="A31" zoomScaleNormal="100" workbookViewId="0">
      <selection activeCell="N45" sqref="N45"/>
    </sheetView>
  </sheetViews>
  <sheetFormatPr defaultRowHeight="15.75" x14ac:dyDescent="0.25"/>
  <cols>
    <col min="1" max="4" width="8.7109375"/>
    <col min="5" max="5" width="9.85546875" customWidth="1"/>
    <col min="6" max="6" width="12.5703125"/>
    <col min="7" max="7" width="8.7109375"/>
    <col min="8" max="8" width="11.7109375"/>
    <col min="9" max="1025" width="8.7109375"/>
  </cols>
  <sheetData>
    <row r="9" spans="1:2" x14ac:dyDescent="0.25">
      <c r="A9" s="14" t="s">
        <v>33</v>
      </c>
      <c r="B9" s="15">
        <f>Worksheet!D13</f>
        <v>0</v>
      </c>
    </row>
    <row r="26" spans="1:5" x14ac:dyDescent="0.25">
      <c r="A26" t="s">
        <v>34</v>
      </c>
      <c r="E26" s="16"/>
    </row>
    <row r="27" spans="1:5" x14ac:dyDescent="0.25">
      <c r="B27" s="16" t="s">
        <v>35</v>
      </c>
      <c r="E27" s="16"/>
    </row>
    <row r="28" spans="1:5" x14ac:dyDescent="0.25">
      <c r="A28" t="s">
        <v>36</v>
      </c>
      <c r="D28" s="17"/>
    </row>
    <row r="29" spans="1:5" x14ac:dyDescent="0.25">
      <c r="B29" s="16" t="s">
        <v>37</v>
      </c>
      <c r="D29" s="17"/>
    </row>
    <row r="30" spans="1:5" x14ac:dyDescent="0.25">
      <c r="A30" t="s">
        <v>38</v>
      </c>
    </row>
    <row r="31" spans="1:5" x14ac:dyDescent="0.25">
      <c r="A31" s="18"/>
      <c r="B31" s="16" t="s">
        <v>39</v>
      </c>
    </row>
    <row r="33" spans="1:7" x14ac:dyDescent="0.25">
      <c r="A33" s="19" t="s">
        <v>40</v>
      </c>
      <c r="G33" s="10"/>
    </row>
    <row r="34" spans="1:7" x14ac:dyDescent="0.25">
      <c r="F34" s="10">
        <f>Worksheet!D15</f>
        <v>0</v>
      </c>
    </row>
    <row r="35" spans="1:7" x14ac:dyDescent="0.25">
      <c r="F35" s="10"/>
    </row>
    <row r="36" spans="1:7" x14ac:dyDescent="0.25">
      <c r="A36" s="19" t="s">
        <v>41</v>
      </c>
    </row>
    <row r="63" spans="1:10" x14ac:dyDescent="0.25">
      <c r="A63" s="20" t="s">
        <v>42</v>
      </c>
      <c r="B63" s="20"/>
      <c r="C63" s="20"/>
      <c r="D63" s="20"/>
      <c r="E63" s="21"/>
      <c r="F63" s="20"/>
      <c r="G63" s="20"/>
      <c r="H63" s="22">
        <f>Worksheet!D25</f>
        <v>0</v>
      </c>
      <c r="I63" s="20"/>
      <c r="J63" s="20"/>
    </row>
    <row r="64" spans="1:10" x14ac:dyDescent="0.25">
      <c r="A64" s="20" t="s">
        <v>43</v>
      </c>
      <c r="B64" s="23"/>
      <c r="C64" s="23">
        <f>Worksheet!B27</f>
        <v>0</v>
      </c>
      <c r="D64" s="24"/>
      <c r="E64" s="25"/>
      <c r="F64" s="26"/>
      <c r="G64" s="26"/>
      <c r="H64" s="27"/>
      <c r="I64" s="26"/>
      <c r="J64" s="26"/>
    </row>
    <row r="65" spans="1:10" x14ac:dyDescent="0.25">
      <c r="A65" s="20" t="s">
        <v>44</v>
      </c>
      <c r="B65" s="10"/>
      <c r="C65" s="28">
        <f>Worksheet!D19</f>
        <v>0</v>
      </c>
      <c r="D65" s="29">
        <f>Worksheet!D21</f>
        <v>0</v>
      </c>
      <c r="E65" s="30"/>
      <c r="F65" s="31">
        <f>Worksheet!B13</f>
        <v>0</v>
      </c>
      <c r="G65" s="32">
        <f>Worksheet!B15</f>
        <v>0</v>
      </c>
      <c r="H65" s="33"/>
      <c r="I65" s="34"/>
      <c r="J65" s="34"/>
    </row>
    <row r="66" spans="1:10" x14ac:dyDescent="0.25">
      <c r="A66" s="35" t="s">
        <v>45</v>
      </c>
      <c r="B66" s="35"/>
      <c r="C66" s="35"/>
      <c r="D66" s="35"/>
      <c r="E66" s="36"/>
      <c r="F66" s="37"/>
      <c r="G66" s="32">
        <f>Worksheet!B19</f>
        <v>0</v>
      </c>
      <c r="H66" s="33"/>
      <c r="I66" s="34"/>
      <c r="J66" s="34"/>
    </row>
    <row r="67" spans="1:10" x14ac:dyDescent="0.25">
      <c r="A67" s="20"/>
      <c r="B67" s="35">
        <f>Worksheet!D15</f>
        <v>0</v>
      </c>
      <c r="C67" s="10"/>
      <c r="D67" s="20"/>
      <c r="E67" s="26"/>
      <c r="F67" s="37"/>
      <c r="G67" s="38">
        <f>Worksheet!B17</f>
        <v>0</v>
      </c>
      <c r="H67" s="39">
        <f>Worksheet!B21</f>
        <v>0</v>
      </c>
      <c r="I67" s="34"/>
      <c r="J67" s="34"/>
    </row>
    <row r="68" spans="1:10" x14ac:dyDescent="0.25">
      <c r="A68" s="10"/>
      <c r="B68" s="10">
        <f>Worksheet!D17</f>
        <v>0</v>
      </c>
      <c r="C68" s="40"/>
      <c r="D68" s="20"/>
      <c r="E68" s="26"/>
      <c r="F68" s="30" t="s">
        <v>46</v>
      </c>
      <c r="G68" s="38">
        <f>Worksheet!B23</f>
        <v>0</v>
      </c>
      <c r="H68" s="26"/>
      <c r="I68" s="34"/>
      <c r="J68" s="34"/>
    </row>
    <row r="69" spans="1:10" x14ac:dyDescent="0.25">
      <c r="A69" s="20"/>
      <c r="B69" s="20"/>
      <c r="C69" s="41"/>
      <c r="D69" s="20"/>
      <c r="E69" s="26"/>
      <c r="F69" s="30" t="s">
        <v>47</v>
      </c>
      <c r="G69" s="42">
        <f>Worksheet!B25</f>
        <v>0</v>
      </c>
      <c r="H69" s="26"/>
      <c r="I69" s="34"/>
      <c r="J69" s="34"/>
    </row>
    <row r="70" spans="1:10" x14ac:dyDescent="0.25">
      <c r="A70" s="14" t="s">
        <v>33</v>
      </c>
      <c r="B70" s="15">
        <f>Worksheet!D13</f>
        <v>0</v>
      </c>
      <c r="C70" s="20"/>
      <c r="D70" s="20"/>
      <c r="E70" s="20"/>
      <c r="F70" s="20"/>
      <c r="G70" s="20"/>
      <c r="H70" s="43"/>
      <c r="I70" s="20"/>
      <c r="J70" s="20"/>
    </row>
    <row r="71" spans="1:10" x14ac:dyDescent="0.25">
      <c r="A71" s="20"/>
      <c r="B71" s="20"/>
      <c r="C71" s="20"/>
      <c r="D71" s="20"/>
      <c r="E71" s="20"/>
      <c r="F71" s="20"/>
      <c r="G71" s="20"/>
      <c r="H71" s="43"/>
      <c r="I71" s="20"/>
      <c r="J71" s="20"/>
    </row>
    <row r="72" spans="1:10" x14ac:dyDescent="0.25">
      <c r="A72" s="20" t="s">
        <v>48</v>
      </c>
      <c r="B72" s="20"/>
      <c r="C72" s="20"/>
      <c r="D72" s="20"/>
      <c r="E72" s="20"/>
      <c r="F72" s="20"/>
      <c r="G72" s="20"/>
      <c r="H72" s="43"/>
      <c r="I72" s="20"/>
      <c r="J72" s="20"/>
    </row>
    <row r="73" spans="1:10" x14ac:dyDescent="0.25">
      <c r="A73" s="40" t="s">
        <v>49</v>
      </c>
      <c r="B73" s="20"/>
      <c r="C73" s="20"/>
      <c r="D73" s="20"/>
      <c r="E73" s="20"/>
      <c r="F73" s="20"/>
      <c r="G73" s="20"/>
      <c r="H73" s="43"/>
      <c r="I73" s="20"/>
      <c r="J73" s="20"/>
    </row>
    <row r="74" spans="1:10" x14ac:dyDescent="0.25">
      <c r="A74" s="40" t="s">
        <v>50</v>
      </c>
      <c r="B74" s="20"/>
      <c r="C74" s="20"/>
      <c r="D74" s="20"/>
      <c r="E74" s="20"/>
      <c r="F74" s="20"/>
      <c r="G74" s="20"/>
      <c r="H74" s="43"/>
      <c r="I74" s="20"/>
      <c r="J74" s="20"/>
    </row>
    <row r="75" spans="1:10" x14ac:dyDescent="0.25">
      <c r="A75" s="40" t="s">
        <v>51</v>
      </c>
      <c r="B75" s="20"/>
      <c r="C75" s="20"/>
      <c r="D75" s="20"/>
      <c r="E75" s="20"/>
      <c r="F75" s="20"/>
      <c r="G75" s="20"/>
      <c r="H75" s="43"/>
      <c r="I75" s="20"/>
      <c r="J75" s="20"/>
    </row>
    <row r="76" spans="1:10" x14ac:dyDescent="0.25">
      <c r="A76" s="40" t="s">
        <v>52</v>
      </c>
      <c r="B76" s="20"/>
      <c r="C76" s="20"/>
      <c r="D76" s="20"/>
      <c r="E76" s="20"/>
      <c r="F76" s="20"/>
      <c r="G76" s="20"/>
      <c r="H76" s="43"/>
      <c r="I76" s="20"/>
      <c r="J76" s="20"/>
    </row>
    <row r="77" spans="1:10" x14ac:dyDescent="0.25">
      <c r="A77" s="20" t="s">
        <v>53</v>
      </c>
      <c r="B77" s="20"/>
      <c r="C77" s="40">
        <f>Worksheet!D23</f>
        <v>0</v>
      </c>
      <c r="D77" s="40" t="s">
        <v>54</v>
      </c>
      <c r="E77" s="34"/>
      <c r="F77" s="40"/>
      <c r="G77" s="40">
        <f>Worksheet!B29</f>
        <v>0</v>
      </c>
      <c r="H77" s="44" t="s">
        <v>55</v>
      </c>
      <c r="I77" s="14">
        <f>Worksheet!D29</f>
        <v>0</v>
      </c>
      <c r="J77" s="14"/>
    </row>
    <row r="78" spans="1:10" x14ac:dyDescent="0.25">
      <c r="A78" s="20"/>
      <c r="B78" s="20"/>
      <c r="C78" s="40"/>
      <c r="D78" s="40" t="s">
        <v>56</v>
      </c>
      <c r="E78" s="34"/>
      <c r="F78" s="40"/>
      <c r="G78" s="40">
        <f>Worksheet!B30</f>
        <v>0</v>
      </c>
      <c r="H78" s="44" t="s">
        <v>55</v>
      </c>
      <c r="I78" s="14">
        <f>Worksheet!D30</f>
        <v>0</v>
      </c>
      <c r="J78" s="14"/>
    </row>
    <row r="79" spans="1:10" x14ac:dyDescent="0.25">
      <c r="A79" s="20"/>
      <c r="B79" s="20"/>
      <c r="C79" s="45"/>
      <c r="D79" s="40" t="s">
        <v>57</v>
      </c>
      <c r="E79" s="34"/>
      <c r="F79" s="40"/>
      <c r="G79" s="40">
        <f>Worksheet!B31</f>
        <v>0</v>
      </c>
      <c r="H79" s="44" t="s">
        <v>55</v>
      </c>
      <c r="I79" s="14">
        <f>Worksheet!D31</f>
        <v>0</v>
      </c>
      <c r="J79" s="14"/>
    </row>
    <row r="80" spans="1:10" x14ac:dyDescent="0.25">
      <c r="A80" s="20"/>
      <c r="C80" s="40"/>
      <c r="D80" s="40" t="s">
        <v>58</v>
      </c>
      <c r="E80" s="40"/>
      <c r="F80" s="40"/>
      <c r="G80" s="40">
        <f>Worksheet!B32</f>
        <v>0</v>
      </c>
      <c r="H80" s="44" t="s">
        <v>55</v>
      </c>
      <c r="I80" s="14">
        <f>Worksheet!D32</f>
        <v>0</v>
      </c>
      <c r="J80" s="20"/>
    </row>
    <row r="81" spans="1:10" x14ac:dyDescent="0.25">
      <c r="A81" s="20"/>
      <c r="B81" s="45" t="s">
        <v>59</v>
      </c>
      <c r="C81" s="20"/>
      <c r="D81" s="20"/>
      <c r="E81" s="20"/>
      <c r="F81" s="20"/>
      <c r="G81" s="20"/>
      <c r="H81" s="20"/>
      <c r="I81" s="20"/>
      <c r="J81" s="20"/>
    </row>
    <row r="82" spans="1:10" x14ac:dyDescent="0.25">
      <c r="A82" s="40"/>
      <c r="B82" s="20"/>
      <c r="C82" s="20"/>
      <c r="D82" s="20"/>
      <c r="E82" s="46"/>
      <c r="F82" s="40"/>
      <c r="G82" s="47"/>
      <c r="H82" s="40"/>
      <c r="I82" s="20"/>
      <c r="J82" s="20"/>
    </row>
    <row r="83" spans="1:10" x14ac:dyDescent="0.25">
      <c r="A83" s="40" t="s">
        <v>60</v>
      </c>
      <c r="E83" s="20"/>
      <c r="F83" s="48">
        <f>H83*21/100+H83</f>
        <v>0</v>
      </c>
      <c r="G83" s="40" t="s">
        <v>61</v>
      </c>
      <c r="H83" s="49">
        <f>Worksheet!K30</f>
        <v>0</v>
      </c>
      <c r="I83" s="40" t="s">
        <v>62</v>
      </c>
      <c r="J83" s="20"/>
    </row>
    <row r="84" spans="1:10" x14ac:dyDescent="0.25">
      <c r="A84" s="50" t="s">
        <v>63</v>
      </c>
      <c r="B84" s="51" t="s">
        <v>64</v>
      </c>
      <c r="E84" s="20"/>
      <c r="G84" s="52"/>
      <c r="H84" s="53">
        <f>F83*15/100</f>
        <v>0</v>
      </c>
      <c r="I84" t="s">
        <v>65</v>
      </c>
      <c r="J84" s="20"/>
    </row>
    <row r="85" spans="1:10" x14ac:dyDescent="0.25">
      <c r="B85" s="51" t="s">
        <v>66</v>
      </c>
      <c r="E85" s="20"/>
      <c r="H85" s="53">
        <f>F83*75/100</f>
        <v>0</v>
      </c>
      <c r="I85" t="s">
        <v>65</v>
      </c>
      <c r="J85" s="20"/>
    </row>
    <row r="86" spans="1:10" x14ac:dyDescent="0.25">
      <c r="B86" s="51" t="s">
        <v>67</v>
      </c>
      <c r="E86" s="46"/>
      <c r="H86" s="53">
        <f>F83-H84-H85</f>
        <v>0</v>
      </c>
      <c r="I86" t="s">
        <v>65</v>
      </c>
      <c r="J86" s="20"/>
    </row>
    <row r="87" spans="1:10" x14ac:dyDescent="0.25">
      <c r="A87" s="35" t="s">
        <v>68</v>
      </c>
      <c r="E87" s="20"/>
      <c r="F87" s="48">
        <f>H87*21/100+H87</f>
        <v>0</v>
      </c>
      <c r="G87" s="40" t="s">
        <v>61</v>
      </c>
      <c r="H87" s="48">
        <f>Worksheet!M30</f>
        <v>0</v>
      </c>
      <c r="I87" s="40" t="s">
        <v>62</v>
      </c>
      <c r="J87" s="20"/>
    </row>
    <row r="88" spans="1:10" x14ac:dyDescent="0.25">
      <c r="A88" s="50" t="s">
        <v>63</v>
      </c>
      <c r="B88" s="51" t="s">
        <v>64</v>
      </c>
      <c r="E88" s="20"/>
      <c r="H88" s="53">
        <f>F87*15/100</f>
        <v>0</v>
      </c>
      <c r="I88" t="s">
        <v>65</v>
      </c>
      <c r="J88" s="20"/>
    </row>
    <row r="89" spans="1:10" x14ac:dyDescent="0.25">
      <c r="B89" s="51" t="s">
        <v>66</v>
      </c>
      <c r="E89" s="20"/>
      <c r="H89" s="53">
        <f>F87*75/100</f>
        <v>0</v>
      </c>
      <c r="I89" t="s">
        <v>65</v>
      </c>
      <c r="J89" s="20"/>
    </row>
    <row r="90" spans="1:10" x14ac:dyDescent="0.25">
      <c r="B90" s="51" t="s">
        <v>67</v>
      </c>
      <c r="E90" s="20"/>
      <c r="H90" s="53">
        <f>F87-H88-H89</f>
        <v>0</v>
      </c>
      <c r="I90" t="s">
        <v>65</v>
      </c>
      <c r="J90" s="20"/>
    </row>
    <row r="91" spans="1:10" x14ac:dyDescent="0.25">
      <c r="A91" t="s">
        <v>69</v>
      </c>
      <c r="F91" s="20"/>
      <c r="G91" s="20"/>
      <c r="H91" s="43"/>
      <c r="I91" s="20"/>
      <c r="J91" s="20"/>
    </row>
    <row r="92" spans="1:10" x14ac:dyDescent="0.25">
      <c r="B92" t="s">
        <v>70</v>
      </c>
      <c r="F92" t="s">
        <v>71</v>
      </c>
      <c r="G92" s="20"/>
      <c r="H92" s="43"/>
      <c r="I92" s="20"/>
      <c r="J92" s="20"/>
    </row>
    <row r="93" spans="1:10" x14ac:dyDescent="0.25">
      <c r="B93" t="s">
        <v>72</v>
      </c>
      <c r="F93" t="s">
        <v>73</v>
      </c>
      <c r="G93" s="20"/>
      <c r="H93" s="43"/>
      <c r="I93" s="20"/>
      <c r="J93" s="20"/>
    </row>
    <row r="94" spans="1:10" x14ac:dyDescent="0.25">
      <c r="B94" t="s">
        <v>74</v>
      </c>
      <c r="F94" s="20"/>
      <c r="G94" s="20"/>
      <c r="H94" s="43"/>
      <c r="I94" s="20"/>
      <c r="J94" s="20"/>
    </row>
    <row r="95" spans="1:10" x14ac:dyDescent="0.25">
      <c r="B95" t="s">
        <v>75</v>
      </c>
      <c r="F95" t="s">
        <v>76</v>
      </c>
      <c r="G95" s="20"/>
      <c r="H95" s="43"/>
      <c r="I95" s="20"/>
      <c r="J95" s="20"/>
    </row>
    <row r="96" spans="1:10" x14ac:dyDescent="0.25">
      <c r="A96" s="10" t="s">
        <v>30</v>
      </c>
      <c r="B96" s="10"/>
      <c r="C96" s="10"/>
      <c r="F96" s="20"/>
      <c r="G96" s="20"/>
      <c r="H96" s="43"/>
      <c r="I96" s="20"/>
      <c r="J96" s="20"/>
    </row>
    <row r="97" spans="1:10" x14ac:dyDescent="0.25">
      <c r="A97" s="10"/>
      <c r="B97" s="23" t="str">
        <f>Worksheet!A37</f>
        <v>*</v>
      </c>
      <c r="C97" s="10"/>
      <c r="F97" s="20"/>
      <c r="G97" s="20"/>
      <c r="H97" s="43"/>
      <c r="I97" s="20"/>
      <c r="J97" s="20"/>
    </row>
    <row r="98" spans="1:10" x14ac:dyDescent="0.25">
      <c r="A98" s="10"/>
      <c r="B98" s="23" t="str">
        <f>Worksheet!A38</f>
        <v>*</v>
      </c>
      <c r="C98" s="10"/>
      <c r="F98" s="20"/>
      <c r="G98" s="20"/>
      <c r="H98" s="43"/>
      <c r="I98" s="20"/>
      <c r="J98" s="20"/>
    </row>
    <row r="99" spans="1:10" x14ac:dyDescent="0.25">
      <c r="A99" s="10"/>
      <c r="B99" s="23" t="str">
        <f>Worksheet!A39</f>
        <v>*</v>
      </c>
      <c r="C99" s="10"/>
      <c r="D99" s="10"/>
      <c r="E99" s="10"/>
      <c r="F99" s="10"/>
      <c r="G99" s="10"/>
      <c r="H99" s="20"/>
      <c r="I99" s="20"/>
      <c r="J99" s="20"/>
    </row>
    <row r="100" spans="1:10" x14ac:dyDescent="0.25">
      <c r="A100" s="10"/>
      <c r="B100" s="23" t="str">
        <f>Worksheet!A40</f>
        <v>*</v>
      </c>
      <c r="C100" s="10"/>
      <c r="D100" s="10"/>
      <c r="E100" s="10"/>
      <c r="F100" s="10"/>
      <c r="G100" s="10"/>
      <c r="H100" s="20"/>
      <c r="I100" s="20"/>
      <c r="J100" s="20"/>
    </row>
    <row r="101" spans="1:10" x14ac:dyDescent="0.25">
      <c r="A101" s="10" t="s">
        <v>32</v>
      </c>
      <c r="B101" s="10"/>
      <c r="C101" s="10"/>
      <c r="D101" s="10"/>
      <c r="E101" s="10"/>
      <c r="F101" s="10"/>
      <c r="G101" s="10"/>
      <c r="H101" s="54"/>
    </row>
    <row r="102" spans="1:10" x14ac:dyDescent="0.25">
      <c r="A102" s="10"/>
      <c r="B102" s="23" t="str">
        <f>Worksheet!A44</f>
        <v>*</v>
      </c>
      <c r="C102" s="10"/>
      <c r="D102" s="10"/>
      <c r="E102" s="10"/>
      <c r="F102" s="10"/>
      <c r="G102" s="10"/>
      <c r="H102" s="54"/>
    </row>
    <row r="103" spans="1:10" x14ac:dyDescent="0.25">
      <c r="A103" s="10"/>
      <c r="B103" s="23" t="str">
        <f>Worksheet!A45</f>
        <v>*</v>
      </c>
      <c r="C103" s="10"/>
      <c r="D103" s="10"/>
      <c r="E103" s="10"/>
      <c r="F103" s="10"/>
      <c r="G103" s="10"/>
      <c r="H103" s="54"/>
    </row>
    <row r="104" spans="1:10" x14ac:dyDescent="0.25">
      <c r="A104" s="10"/>
      <c r="B104" s="23" t="str">
        <f>Worksheet!A46</f>
        <v>*</v>
      </c>
      <c r="C104" s="10"/>
      <c r="D104" s="10"/>
      <c r="E104" s="10"/>
      <c r="F104" s="10"/>
      <c r="G104" s="10"/>
      <c r="H104" s="54"/>
    </row>
    <row r="105" spans="1:10" x14ac:dyDescent="0.25">
      <c r="B105" s="23" t="str">
        <f>Worksheet!A47</f>
        <v>*</v>
      </c>
      <c r="D105" s="10"/>
      <c r="E105" s="10"/>
      <c r="F105" s="10"/>
      <c r="G105" s="10"/>
      <c r="H105" s="54"/>
    </row>
    <row r="106" spans="1:10" x14ac:dyDescent="0.25">
      <c r="B106" s="23" t="str">
        <f>Worksheet!A48</f>
        <v>*</v>
      </c>
      <c r="D106" s="10"/>
      <c r="E106" s="10"/>
      <c r="F106" s="10"/>
      <c r="G106" s="10"/>
      <c r="H106" s="54"/>
    </row>
    <row r="107" spans="1:10" x14ac:dyDescent="0.25">
      <c r="D107" s="10"/>
      <c r="E107" s="10"/>
      <c r="F107" s="10"/>
      <c r="G107" s="10"/>
      <c r="H107" s="54"/>
    </row>
    <row r="108" spans="1:10" x14ac:dyDescent="0.25">
      <c r="A108" s="10"/>
      <c r="B108" s="23"/>
      <c r="C108" s="10"/>
      <c r="D108" s="10"/>
      <c r="E108" s="10"/>
      <c r="F108" s="10"/>
      <c r="G108" s="10"/>
      <c r="H108" s="54"/>
    </row>
    <row r="109" spans="1:10" x14ac:dyDescent="0.25">
      <c r="A109" s="10"/>
      <c r="B109" s="23"/>
      <c r="C109" s="10"/>
      <c r="D109" s="10"/>
      <c r="E109" s="10"/>
      <c r="F109" s="10"/>
      <c r="G109" s="10"/>
      <c r="H109" s="54"/>
    </row>
    <row r="110" spans="1:10" x14ac:dyDescent="0.25">
      <c r="A110" s="10"/>
      <c r="B110" s="23"/>
      <c r="C110" s="10"/>
      <c r="D110" s="10"/>
      <c r="E110" s="10"/>
      <c r="F110" s="10"/>
      <c r="G110" s="10"/>
      <c r="H110" s="54"/>
    </row>
    <row r="111" spans="1:10" x14ac:dyDescent="0.25">
      <c r="H111" s="54"/>
    </row>
    <row r="112" spans="1:10" x14ac:dyDescent="0.25">
      <c r="H112" s="54"/>
    </row>
    <row r="113" spans="1:9" x14ac:dyDescent="0.25">
      <c r="H113" s="54"/>
    </row>
    <row r="118" spans="1:9" x14ac:dyDescent="0.25">
      <c r="A118" s="20" t="s">
        <v>77</v>
      </c>
    </row>
    <row r="119" spans="1:9" x14ac:dyDescent="0.25">
      <c r="A119" s="20" t="s">
        <v>78</v>
      </c>
    </row>
    <row r="120" spans="1:9" x14ac:dyDescent="0.25">
      <c r="A120" s="20" t="s">
        <v>79</v>
      </c>
    </row>
    <row r="122" spans="1:9" x14ac:dyDescent="0.25">
      <c r="A122" s="10" t="s">
        <v>80</v>
      </c>
    </row>
    <row r="123" spans="1:9" x14ac:dyDescent="0.25">
      <c r="A123" s="20" t="s">
        <v>81</v>
      </c>
      <c r="B123" s="20"/>
      <c r="C123" s="20"/>
      <c r="D123" s="20"/>
      <c r="E123" s="20"/>
      <c r="F123" s="20"/>
      <c r="G123" s="20"/>
      <c r="H123" s="20"/>
    </row>
    <row r="124" spans="1:9" x14ac:dyDescent="0.25">
      <c r="A124" s="20" t="s">
        <v>82</v>
      </c>
      <c r="B124" s="20"/>
      <c r="C124" s="20"/>
      <c r="D124" s="20"/>
      <c r="E124" s="20"/>
      <c r="F124" s="20"/>
      <c r="G124" s="20"/>
      <c r="H124" s="20"/>
    </row>
    <row r="125" spans="1:9" x14ac:dyDescent="0.25">
      <c r="A125" s="20"/>
      <c r="B125" s="20" t="s">
        <v>83</v>
      </c>
      <c r="C125" s="20"/>
      <c r="D125" s="20"/>
      <c r="E125" s="20"/>
      <c r="F125" s="20"/>
      <c r="G125" s="20"/>
      <c r="I125" s="20" t="s">
        <v>84</v>
      </c>
    </row>
    <row r="126" spans="1:9" x14ac:dyDescent="0.25">
      <c r="A126" s="20"/>
      <c r="B126" s="20" t="s">
        <v>85</v>
      </c>
      <c r="C126" s="20"/>
      <c r="D126" s="20"/>
      <c r="E126" s="20"/>
      <c r="G126" s="20"/>
      <c r="I126" s="20" t="s">
        <v>84</v>
      </c>
    </row>
    <row r="127" spans="1:9" x14ac:dyDescent="0.25">
      <c r="A127" s="20"/>
      <c r="B127" s="20" t="s">
        <v>86</v>
      </c>
      <c r="C127" s="20"/>
      <c r="D127" s="20"/>
      <c r="E127" s="20"/>
      <c r="G127" s="20"/>
      <c r="I127" s="20" t="s">
        <v>84</v>
      </c>
    </row>
    <row r="128" spans="1:9" x14ac:dyDescent="0.25">
      <c r="A128" s="20"/>
      <c r="B128" s="20" t="s">
        <v>87</v>
      </c>
      <c r="C128" s="20"/>
      <c r="D128" s="20"/>
      <c r="E128" s="20"/>
      <c r="G128" s="20"/>
      <c r="I128" s="20" t="s">
        <v>84</v>
      </c>
    </row>
    <row r="129" spans="1:9" x14ac:dyDescent="0.25">
      <c r="A129" s="20"/>
      <c r="B129" s="20" t="s">
        <v>88</v>
      </c>
      <c r="C129" s="20"/>
      <c r="D129" s="20"/>
      <c r="E129" s="20"/>
      <c r="G129" s="20"/>
      <c r="I129" s="20" t="s">
        <v>84</v>
      </c>
    </row>
    <row r="130" spans="1:9" x14ac:dyDescent="0.25">
      <c r="A130" s="20"/>
      <c r="B130" s="20" t="s">
        <v>89</v>
      </c>
      <c r="C130" s="20"/>
      <c r="D130" s="20"/>
      <c r="E130" s="20"/>
      <c r="G130" s="20"/>
      <c r="I130" s="20" t="s">
        <v>84</v>
      </c>
    </row>
    <row r="131" spans="1:9" x14ac:dyDescent="0.25">
      <c r="A131" s="20" t="s">
        <v>90</v>
      </c>
      <c r="C131" s="20"/>
      <c r="D131" s="20"/>
      <c r="E131" s="20"/>
      <c r="G131" s="20"/>
    </row>
    <row r="132" spans="1:9" x14ac:dyDescent="0.25">
      <c r="A132" s="40" t="s">
        <v>91</v>
      </c>
      <c r="B132" s="20"/>
      <c r="C132" s="20"/>
      <c r="D132" s="20"/>
      <c r="E132" s="20"/>
      <c r="F132" s="20"/>
      <c r="G132" s="20"/>
      <c r="H132" s="20"/>
    </row>
    <row r="133" spans="1:9" x14ac:dyDescent="0.25">
      <c r="B133" s="20"/>
      <c r="C133" s="20"/>
      <c r="D133" s="20"/>
      <c r="E133" s="20"/>
      <c r="F133" s="20"/>
      <c r="G133" s="20"/>
      <c r="H133" s="20"/>
    </row>
    <row r="134" spans="1:9" x14ac:dyDescent="0.25">
      <c r="A134" s="10" t="s">
        <v>92</v>
      </c>
    </row>
    <row r="135" spans="1:9" x14ac:dyDescent="0.25">
      <c r="A135" s="20" t="s">
        <v>93</v>
      </c>
    </row>
    <row r="136" spans="1:9" x14ac:dyDescent="0.25">
      <c r="A136" s="20" t="s">
        <v>94</v>
      </c>
    </row>
    <row r="138" spans="1:9" x14ac:dyDescent="0.25">
      <c r="A138" s="10" t="s">
        <v>95</v>
      </c>
    </row>
    <row r="139" spans="1:9" x14ac:dyDescent="0.25">
      <c r="A139" s="20" t="s">
        <v>96</v>
      </c>
    </row>
    <row r="140" spans="1:9" x14ac:dyDescent="0.25">
      <c r="A140" s="20" t="s">
        <v>97</v>
      </c>
    </row>
    <row r="141" spans="1:9" x14ac:dyDescent="0.25">
      <c r="A141" s="20" t="s">
        <v>98</v>
      </c>
    </row>
    <row r="142" spans="1:9" x14ac:dyDescent="0.25">
      <c r="A142" s="20" t="s">
        <v>99</v>
      </c>
    </row>
    <row r="144" spans="1:9" x14ac:dyDescent="0.25">
      <c r="A144" s="20" t="s">
        <v>100</v>
      </c>
      <c r="G144" s="20" t="s">
        <v>101</v>
      </c>
    </row>
    <row r="145" spans="1:10" x14ac:dyDescent="0.25">
      <c r="A145" s="55"/>
      <c r="B145" s="56"/>
      <c r="C145" s="56"/>
      <c r="D145" s="56"/>
      <c r="E145" s="57"/>
      <c r="G145" s="55"/>
      <c r="H145" s="56"/>
      <c r="I145" s="56"/>
      <c r="J145" s="57"/>
    </row>
    <row r="146" spans="1:10" x14ac:dyDescent="0.25">
      <c r="A146" s="58"/>
      <c r="B146" s="59"/>
      <c r="C146" s="59"/>
      <c r="D146" s="59"/>
      <c r="E146" s="60"/>
      <c r="G146" s="58"/>
      <c r="H146" s="59"/>
      <c r="I146" s="59"/>
      <c r="J146" s="60"/>
    </row>
    <row r="147" spans="1:10" x14ac:dyDescent="0.25">
      <c r="A147" s="58"/>
      <c r="B147" s="59"/>
      <c r="C147" s="59"/>
      <c r="D147" s="59"/>
      <c r="E147" s="60"/>
      <c r="G147" s="58"/>
      <c r="H147" s="59"/>
      <c r="I147" s="59"/>
      <c r="J147" s="60"/>
    </row>
    <row r="148" spans="1:10" x14ac:dyDescent="0.25">
      <c r="A148" s="58"/>
      <c r="B148" s="59"/>
      <c r="C148" s="59"/>
      <c r="D148" s="59"/>
      <c r="E148" s="60"/>
      <c r="G148" s="61"/>
      <c r="H148" s="62"/>
      <c r="I148" s="62"/>
      <c r="J148" s="63"/>
    </row>
    <row r="149" spans="1:10" x14ac:dyDescent="0.25">
      <c r="A149" s="58"/>
      <c r="B149" s="59"/>
      <c r="C149" s="59"/>
      <c r="D149" s="59"/>
      <c r="E149" s="60"/>
    </row>
    <row r="150" spans="1:10" x14ac:dyDescent="0.25">
      <c r="A150" s="61"/>
      <c r="B150" s="62"/>
      <c r="C150" s="62"/>
      <c r="D150" s="62"/>
      <c r="E150" s="63"/>
      <c r="H150" s="54"/>
    </row>
    <row r="151" spans="1:10" x14ac:dyDescent="0.25">
      <c r="A151" s="64" t="s">
        <v>102</v>
      </c>
      <c r="B151" s="59"/>
      <c r="C151" s="59"/>
      <c r="D151" s="59"/>
      <c r="E151" s="59"/>
      <c r="H151" s="54"/>
    </row>
    <row r="152" spans="1:10" x14ac:dyDescent="0.25">
      <c r="B152" s="19" t="s">
        <v>103</v>
      </c>
      <c r="C152" s="59"/>
      <c r="D152" s="59"/>
      <c r="E152" s="59"/>
      <c r="H152" s="54"/>
    </row>
    <row r="153" spans="1:10" x14ac:dyDescent="0.25">
      <c r="A153" s="59"/>
      <c r="B153" s="19" t="s">
        <v>104</v>
      </c>
      <c r="H153" s="54"/>
    </row>
    <row r="154" spans="1:10" x14ac:dyDescent="0.25">
      <c r="B154" s="19" t="s">
        <v>105</v>
      </c>
      <c r="H154" s="54"/>
    </row>
    <row r="155" spans="1:10" x14ac:dyDescent="0.25">
      <c r="B155" s="19" t="s">
        <v>106</v>
      </c>
    </row>
    <row r="157" spans="1:10" x14ac:dyDescent="0.25">
      <c r="A157" s="20" t="s">
        <v>107</v>
      </c>
    </row>
    <row r="158" spans="1:10" x14ac:dyDescent="0.25">
      <c r="A158" s="40" t="s">
        <v>108</v>
      </c>
    </row>
    <row r="159" spans="1:10" x14ac:dyDescent="0.25">
      <c r="A159" s="40" t="s">
        <v>109</v>
      </c>
    </row>
    <row r="160" spans="1:10" x14ac:dyDescent="0.25">
      <c r="A160" s="40" t="s">
        <v>110</v>
      </c>
    </row>
    <row r="174" spans="1:9" ht="20.25" x14ac:dyDescent="0.3">
      <c r="A174" s="65" t="s">
        <v>111</v>
      </c>
      <c r="H174" s="54"/>
    </row>
    <row r="175" spans="1:9" ht="16.5" x14ac:dyDescent="0.3">
      <c r="A175" s="66"/>
      <c r="H175" s="54"/>
    </row>
    <row r="176" spans="1:9" x14ac:dyDescent="0.25">
      <c r="A176" s="67" t="s">
        <v>112</v>
      </c>
      <c r="B176" s="68"/>
      <c r="C176" s="68" t="s">
        <v>113</v>
      </c>
      <c r="F176" s="10" t="s">
        <v>114</v>
      </c>
      <c r="G176" s="10"/>
      <c r="H176" s="54"/>
      <c r="I176" s="10" t="s">
        <v>115</v>
      </c>
    </row>
    <row r="177" spans="1:9" x14ac:dyDescent="0.25">
      <c r="A177" s="51" t="e">
        <v>#VALUE!</v>
      </c>
      <c r="B177" s="40" t="s">
        <v>116</v>
      </c>
      <c r="G177" s="51">
        <v>73</v>
      </c>
      <c r="H177" s="54"/>
      <c r="I177" s="51" t="e">
        <f t="shared" ref="I177:I206" si="0">A177*G177</f>
        <v>#VALUE!</v>
      </c>
    </row>
    <row r="178" spans="1:9" x14ac:dyDescent="0.25">
      <c r="A178" s="51" t="e">
        <v>#VALUE!</v>
      </c>
      <c r="B178" s="40" t="s">
        <v>117</v>
      </c>
      <c r="G178" s="51">
        <v>128</v>
      </c>
      <c r="H178" s="54"/>
      <c r="I178" s="51" t="e">
        <f t="shared" si="0"/>
        <v>#VALUE!</v>
      </c>
    </row>
    <row r="179" spans="1:9" x14ac:dyDescent="0.25">
      <c r="A179" s="51" t="e">
        <v>#VALUE!</v>
      </c>
      <c r="B179" s="40" t="s">
        <v>118</v>
      </c>
      <c r="G179" s="51">
        <v>152</v>
      </c>
      <c r="H179" s="54"/>
      <c r="I179" s="51" t="e">
        <f t="shared" si="0"/>
        <v>#VALUE!</v>
      </c>
    </row>
    <row r="180" spans="1:9" x14ac:dyDescent="0.25">
      <c r="A180" s="51">
        <v>0</v>
      </c>
      <c r="B180" s="40" t="s">
        <v>119</v>
      </c>
      <c r="G180" s="51">
        <v>176</v>
      </c>
      <c r="H180" s="54"/>
      <c r="I180" s="51">
        <f t="shared" si="0"/>
        <v>0</v>
      </c>
    </row>
    <row r="181" spans="1:9" x14ac:dyDescent="0.25">
      <c r="A181" s="51" t="e">
        <v>#VALUE!</v>
      </c>
      <c r="B181" s="40" t="s">
        <v>120</v>
      </c>
      <c r="G181" s="51">
        <v>67</v>
      </c>
      <c r="H181" s="54"/>
      <c r="I181" s="51" t="e">
        <f t="shared" si="0"/>
        <v>#VALUE!</v>
      </c>
    </row>
    <row r="182" spans="1:9" x14ac:dyDescent="0.25">
      <c r="A182" s="51" t="e">
        <v>#VALUE!</v>
      </c>
      <c r="B182" s="33" t="s">
        <v>121</v>
      </c>
      <c r="D182" s="59"/>
      <c r="G182" s="69">
        <v>19</v>
      </c>
      <c r="H182" s="54"/>
      <c r="I182" s="69" t="e">
        <f t="shared" si="0"/>
        <v>#VALUE!</v>
      </c>
    </row>
    <row r="183" spans="1:9" x14ac:dyDescent="0.25">
      <c r="A183" s="51" t="e">
        <v>#VALUE!</v>
      </c>
      <c r="B183" s="34" t="s">
        <v>122</v>
      </c>
      <c r="D183" s="59"/>
      <c r="G183" s="69">
        <v>388</v>
      </c>
      <c r="H183" s="54"/>
      <c r="I183" s="69" t="e">
        <f t="shared" si="0"/>
        <v>#VALUE!</v>
      </c>
    </row>
    <row r="184" spans="1:9" x14ac:dyDescent="0.25">
      <c r="A184" s="51" t="e">
        <v>#VALUE!</v>
      </c>
      <c r="B184" s="34" t="s">
        <v>123</v>
      </c>
      <c r="D184" s="64"/>
      <c r="G184" s="69">
        <v>739</v>
      </c>
      <c r="H184" s="54"/>
      <c r="I184" s="70" t="e">
        <f t="shared" si="0"/>
        <v>#VALUE!</v>
      </c>
    </row>
    <row r="185" spans="1:9" x14ac:dyDescent="0.25">
      <c r="A185" s="51">
        <v>0</v>
      </c>
      <c r="B185" s="34" t="s">
        <v>124</v>
      </c>
      <c r="D185" s="64"/>
      <c r="G185" s="69">
        <v>339</v>
      </c>
      <c r="H185" s="54"/>
      <c r="I185" s="70">
        <f t="shared" si="0"/>
        <v>0</v>
      </c>
    </row>
    <row r="186" spans="1:9" x14ac:dyDescent="0.25">
      <c r="A186" s="51" t="e">
        <v>#VALUE!</v>
      </c>
      <c r="B186" s="34" t="s">
        <v>125</v>
      </c>
      <c r="D186" s="64"/>
      <c r="G186" s="69">
        <v>182</v>
      </c>
      <c r="H186" s="54"/>
      <c r="I186" s="70" t="e">
        <f t="shared" si="0"/>
        <v>#VALUE!</v>
      </c>
    </row>
    <row r="187" spans="1:9" x14ac:dyDescent="0.25">
      <c r="A187" s="51" t="e">
        <v>#VALUE!</v>
      </c>
      <c r="B187" s="34" t="s">
        <v>126</v>
      </c>
      <c r="D187" s="64"/>
      <c r="G187" s="69">
        <v>91</v>
      </c>
      <c r="H187" s="54"/>
      <c r="I187" s="70" t="e">
        <f t="shared" si="0"/>
        <v>#VALUE!</v>
      </c>
    </row>
    <row r="188" spans="1:9" x14ac:dyDescent="0.25">
      <c r="A188" s="51">
        <v>0</v>
      </c>
      <c r="B188" s="34" t="s">
        <v>127</v>
      </c>
      <c r="D188" s="64"/>
      <c r="G188" s="69">
        <v>255</v>
      </c>
      <c r="H188" s="54"/>
      <c r="I188" s="71">
        <f t="shared" si="0"/>
        <v>0</v>
      </c>
    </row>
    <row r="189" spans="1:9" x14ac:dyDescent="0.25">
      <c r="A189" s="51" t="e">
        <v>#VALUE!</v>
      </c>
      <c r="B189" s="34" t="s">
        <v>128</v>
      </c>
      <c r="D189" s="64"/>
      <c r="G189" s="69">
        <v>152</v>
      </c>
      <c r="H189" s="54"/>
      <c r="I189" s="71" t="e">
        <f t="shared" si="0"/>
        <v>#VALUE!</v>
      </c>
    </row>
    <row r="190" spans="1:9" x14ac:dyDescent="0.25">
      <c r="A190" s="51" t="e">
        <v>#VALUE!</v>
      </c>
      <c r="B190" s="34" t="s">
        <v>129</v>
      </c>
      <c r="D190" s="64"/>
      <c r="G190" s="69">
        <v>61</v>
      </c>
      <c r="H190" s="54"/>
      <c r="I190" s="71" t="e">
        <f t="shared" si="0"/>
        <v>#VALUE!</v>
      </c>
    </row>
    <row r="191" spans="1:9" x14ac:dyDescent="0.25">
      <c r="A191" s="51">
        <v>0</v>
      </c>
      <c r="B191" s="34" t="s">
        <v>130</v>
      </c>
      <c r="D191" s="64"/>
      <c r="G191" s="69">
        <v>61</v>
      </c>
      <c r="H191" s="54"/>
      <c r="I191" s="71">
        <f t="shared" si="0"/>
        <v>0</v>
      </c>
    </row>
    <row r="192" spans="1:9" x14ac:dyDescent="0.25">
      <c r="A192" s="51" t="e">
        <v>#VALUE!</v>
      </c>
      <c r="B192" s="34" t="s">
        <v>131</v>
      </c>
      <c r="G192" s="69">
        <v>61</v>
      </c>
      <c r="H192" s="54"/>
      <c r="I192" s="71" t="e">
        <f t="shared" si="0"/>
        <v>#VALUE!</v>
      </c>
    </row>
    <row r="193" spans="1:9" x14ac:dyDescent="0.25">
      <c r="A193" s="51" t="e">
        <v>#VALUE!</v>
      </c>
      <c r="B193" s="34" t="s">
        <v>132</v>
      </c>
      <c r="D193" s="64"/>
      <c r="G193" s="69">
        <v>218</v>
      </c>
      <c r="H193" s="54"/>
      <c r="I193" s="70" t="e">
        <f t="shared" si="0"/>
        <v>#VALUE!</v>
      </c>
    </row>
    <row r="194" spans="1:9" x14ac:dyDescent="0.25">
      <c r="A194" s="51" t="e">
        <v>#VALUE!</v>
      </c>
      <c r="B194" s="51" t="s">
        <v>133</v>
      </c>
      <c r="D194" s="64"/>
      <c r="G194" s="69">
        <v>460</v>
      </c>
      <c r="H194" s="54"/>
      <c r="I194" s="70" t="e">
        <f t="shared" si="0"/>
        <v>#VALUE!</v>
      </c>
    </row>
    <row r="195" spans="1:9" x14ac:dyDescent="0.25">
      <c r="A195" s="51" t="e">
        <v>#VALUE!</v>
      </c>
      <c r="B195" s="34" t="s">
        <v>134</v>
      </c>
      <c r="D195" s="64"/>
      <c r="G195" s="69">
        <v>109</v>
      </c>
      <c r="H195" s="54"/>
      <c r="I195" s="70" t="e">
        <f t="shared" si="0"/>
        <v>#VALUE!</v>
      </c>
    </row>
    <row r="196" spans="1:9" x14ac:dyDescent="0.25">
      <c r="A196" s="51">
        <v>0</v>
      </c>
      <c r="B196" s="34" t="s">
        <v>135</v>
      </c>
      <c r="D196" s="64"/>
      <c r="G196" s="69">
        <v>61</v>
      </c>
      <c r="H196" s="54"/>
      <c r="I196" s="70">
        <f t="shared" si="0"/>
        <v>0</v>
      </c>
    </row>
    <row r="197" spans="1:9" x14ac:dyDescent="0.25">
      <c r="A197" s="51" t="e">
        <v>#VALUE!</v>
      </c>
      <c r="B197" s="69" t="s">
        <v>136</v>
      </c>
      <c r="D197" s="64"/>
      <c r="G197" s="69">
        <v>55</v>
      </c>
      <c r="H197" s="54"/>
      <c r="I197" s="70" t="e">
        <f t="shared" si="0"/>
        <v>#VALUE!</v>
      </c>
    </row>
    <row r="198" spans="1:9" x14ac:dyDescent="0.25">
      <c r="A198" s="51" t="e">
        <v>#VALUE!</v>
      </c>
      <c r="B198" s="40" t="s">
        <v>137</v>
      </c>
      <c r="D198" s="64"/>
      <c r="G198" s="69">
        <v>333</v>
      </c>
      <c r="H198" s="54"/>
      <c r="I198" s="70" t="e">
        <f t="shared" si="0"/>
        <v>#VALUE!</v>
      </c>
    </row>
    <row r="199" spans="1:9" x14ac:dyDescent="0.25">
      <c r="A199" s="51" t="e">
        <v>#VALUE!</v>
      </c>
      <c r="B199" s="34" t="s">
        <v>138</v>
      </c>
      <c r="D199" s="64"/>
      <c r="G199" s="69">
        <v>454</v>
      </c>
      <c r="H199" s="54"/>
      <c r="I199" s="70" t="e">
        <f t="shared" si="0"/>
        <v>#VALUE!</v>
      </c>
    </row>
    <row r="200" spans="1:9" x14ac:dyDescent="0.25">
      <c r="A200" s="51" t="e">
        <v>#VALUE!</v>
      </c>
      <c r="B200" s="34" t="s">
        <v>139</v>
      </c>
      <c r="D200" s="64"/>
      <c r="G200" s="69">
        <v>575</v>
      </c>
      <c r="H200" s="54"/>
      <c r="I200" s="70" t="e">
        <f t="shared" si="0"/>
        <v>#VALUE!</v>
      </c>
    </row>
    <row r="201" spans="1:9" x14ac:dyDescent="0.25">
      <c r="A201" s="51" t="e">
        <v>#VALUE!</v>
      </c>
      <c r="B201" s="34" t="s">
        <v>140</v>
      </c>
      <c r="G201" s="69">
        <v>37</v>
      </c>
      <c r="H201" s="54"/>
      <c r="I201" s="70" t="e">
        <f t="shared" si="0"/>
        <v>#VALUE!</v>
      </c>
    </row>
    <row r="202" spans="1:9" x14ac:dyDescent="0.25">
      <c r="A202" s="69" t="e">
        <v>#VALUE!</v>
      </c>
      <c r="B202" s="34" t="s">
        <v>141</v>
      </c>
      <c r="G202" s="69">
        <v>424</v>
      </c>
      <c r="H202" s="54"/>
      <c r="I202" s="70" t="e">
        <f t="shared" si="0"/>
        <v>#VALUE!</v>
      </c>
    </row>
    <row r="203" spans="1:9" x14ac:dyDescent="0.25">
      <c r="A203" s="69" t="e">
        <v>#VALUE!</v>
      </c>
      <c r="B203" s="34" t="s">
        <v>142</v>
      </c>
      <c r="G203" s="69">
        <v>787</v>
      </c>
      <c r="H203" s="54"/>
      <c r="I203" s="70" t="e">
        <f t="shared" si="0"/>
        <v>#VALUE!</v>
      </c>
    </row>
    <row r="204" spans="1:9" x14ac:dyDescent="0.25">
      <c r="A204" s="69" t="e">
        <v>#VALUE!</v>
      </c>
      <c r="B204" s="34" t="s">
        <v>143</v>
      </c>
      <c r="C204" s="40"/>
      <c r="G204" s="69">
        <v>908</v>
      </c>
      <c r="H204" s="54"/>
      <c r="I204" s="70" t="e">
        <f t="shared" si="0"/>
        <v>#VALUE!</v>
      </c>
    </row>
    <row r="205" spans="1:9" x14ac:dyDescent="0.25">
      <c r="A205" s="69" t="e">
        <v>#VALUE!</v>
      </c>
      <c r="B205" s="34" t="s">
        <v>144</v>
      </c>
      <c r="G205" s="69">
        <v>61</v>
      </c>
      <c r="H205" s="54"/>
      <c r="I205" s="70" t="e">
        <f t="shared" si="0"/>
        <v>#VALUE!</v>
      </c>
    </row>
    <row r="206" spans="1:9" x14ac:dyDescent="0.25">
      <c r="A206" s="69" t="e">
        <v>#VALUE!</v>
      </c>
      <c r="B206" s="34" t="s">
        <v>145</v>
      </c>
      <c r="G206" s="69">
        <v>0</v>
      </c>
      <c r="H206" s="54"/>
      <c r="I206" s="70" t="e">
        <f t="shared" si="0"/>
        <v>#VALUE!</v>
      </c>
    </row>
    <row r="211" spans="2:5" x14ac:dyDescent="0.25">
      <c r="C211" s="10"/>
      <c r="D211" s="10"/>
    </row>
    <row r="212" spans="2:5" x14ac:dyDescent="0.25">
      <c r="B212" s="10" t="s">
        <v>146</v>
      </c>
      <c r="C212" s="10"/>
      <c r="D212" s="10"/>
    </row>
    <row r="214" spans="2:5" x14ac:dyDescent="0.25">
      <c r="B214" s="59"/>
      <c r="C214" s="59"/>
      <c r="D214" s="59"/>
      <c r="E214" s="59"/>
    </row>
    <row r="229" spans="1:1" ht="45" x14ac:dyDescent="0.6">
      <c r="A229" s="72" t="s">
        <v>147</v>
      </c>
    </row>
    <row r="242" spans="1:1" x14ac:dyDescent="0.25">
      <c r="A242" s="10" t="s">
        <v>148</v>
      </c>
    </row>
    <row r="243" spans="1:1" x14ac:dyDescent="0.25">
      <c r="A243" s="10" t="s">
        <v>149</v>
      </c>
    </row>
    <row r="244" spans="1:1" x14ac:dyDescent="0.25">
      <c r="A244" s="10" t="s">
        <v>150</v>
      </c>
    </row>
    <row r="245" spans="1:1" x14ac:dyDescent="0.25">
      <c r="A245" s="10" t="s">
        <v>151</v>
      </c>
    </row>
    <row r="247" spans="1:1" x14ac:dyDescent="0.25">
      <c r="A247" s="10" t="s">
        <v>152</v>
      </c>
    </row>
    <row r="248" spans="1:1" x14ac:dyDescent="0.25">
      <c r="A248" s="10" t="s">
        <v>153</v>
      </c>
    </row>
    <row r="249" spans="1:1" x14ac:dyDescent="0.25">
      <c r="A249" s="10" t="s">
        <v>154</v>
      </c>
    </row>
    <row r="261" spans="1:1" x14ac:dyDescent="0.25">
      <c r="A261" s="73" t="s">
        <v>155</v>
      </c>
    </row>
    <row r="262" spans="1:1" x14ac:dyDescent="0.25">
      <c r="A262" s="73" t="s">
        <v>156</v>
      </c>
    </row>
    <row r="282" spans="1:1" ht="45" x14ac:dyDescent="0.6">
      <c r="A282" s="72" t="s">
        <v>157</v>
      </c>
    </row>
    <row r="295" spans="1:1" x14ac:dyDescent="0.25">
      <c r="A295" s="10" t="s">
        <v>158</v>
      </c>
    </row>
    <row r="297" spans="1:1" x14ac:dyDescent="0.25">
      <c r="A297" s="10" t="s">
        <v>159</v>
      </c>
    </row>
    <row r="298" spans="1:1" x14ac:dyDescent="0.25">
      <c r="A298" s="10" t="s">
        <v>160</v>
      </c>
    </row>
    <row r="299" spans="1:1" x14ac:dyDescent="0.25">
      <c r="A299" s="10" t="s">
        <v>161</v>
      </c>
    </row>
    <row r="300" spans="1:1" x14ac:dyDescent="0.25">
      <c r="A300" s="10" t="s">
        <v>162</v>
      </c>
    </row>
    <row r="301" spans="1:1" x14ac:dyDescent="0.25">
      <c r="A301" s="10" t="s">
        <v>163</v>
      </c>
    </row>
    <row r="391" spans="1:8" x14ac:dyDescent="0.25">
      <c r="A391" s="16" t="s">
        <v>164</v>
      </c>
    </row>
    <row r="393" spans="1:8" x14ac:dyDescent="0.25">
      <c r="A393" s="10" t="s">
        <v>165</v>
      </c>
      <c r="C393" t="s">
        <v>166</v>
      </c>
      <c r="E393" t="s">
        <v>167</v>
      </c>
    </row>
    <row r="394" spans="1:8" x14ac:dyDescent="0.25">
      <c r="A394" s="10"/>
      <c r="H394" s="54"/>
    </row>
    <row r="395" spans="1:8" x14ac:dyDescent="0.25">
      <c r="H395" s="54"/>
    </row>
    <row r="396" spans="1:8" x14ac:dyDescent="0.25">
      <c r="H396" s="54"/>
    </row>
    <row r="397" spans="1:8" x14ac:dyDescent="0.25">
      <c r="H397" s="54"/>
    </row>
    <row r="398" spans="1:8" x14ac:dyDescent="0.25">
      <c r="H398" s="54"/>
    </row>
    <row r="399" spans="1:8" x14ac:dyDescent="0.25">
      <c r="H399" s="54"/>
    </row>
    <row r="400" spans="1:8" x14ac:dyDescent="0.25">
      <c r="H400" s="54"/>
    </row>
    <row r="401" spans="1:8" x14ac:dyDescent="0.25">
      <c r="B401" s="44"/>
      <c r="C401" t="s">
        <v>168</v>
      </c>
      <c r="D401" s="50"/>
      <c r="E401" s="116" t="s">
        <v>491</v>
      </c>
      <c r="G401" t="s">
        <v>489</v>
      </c>
      <c r="H401" s="54"/>
    </row>
    <row r="402" spans="1:8" x14ac:dyDescent="0.25">
      <c r="H402" s="54"/>
    </row>
    <row r="403" spans="1:8" x14ac:dyDescent="0.25">
      <c r="H403" s="54"/>
    </row>
    <row r="404" spans="1:8" x14ac:dyDescent="0.25">
      <c r="H404" s="54"/>
    </row>
    <row r="405" spans="1:8" x14ac:dyDescent="0.25">
      <c r="A405" s="40"/>
      <c r="H405" s="54"/>
    </row>
    <row r="406" spans="1:8" x14ac:dyDescent="0.25">
      <c r="A406" s="10" t="s">
        <v>169</v>
      </c>
      <c r="C406" t="s">
        <v>170</v>
      </c>
      <c r="H406" s="54"/>
    </row>
    <row r="407" spans="1:8" x14ac:dyDescent="0.25">
      <c r="H407" s="54"/>
    </row>
    <row r="409" spans="1:8" x14ac:dyDescent="0.25">
      <c r="H409" s="54"/>
    </row>
    <row r="410" spans="1:8" x14ac:dyDescent="0.25">
      <c r="A410" s="10"/>
      <c r="H410" s="54"/>
    </row>
    <row r="411" spans="1:8" x14ac:dyDescent="0.25">
      <c r="H411" s="54"/>
    </row>
    <row r="412" spans="1:8" x14ac:dyDescent="0.25">
      <c r="H412" s="54"/>
    </row>
    <row r="413" spans="1:8" x14ac:dyDescent="0.25">
      <c r="A413" s="10"/>
      <c r="C413" t="s">
        <v>168</v>
      </c>
      <c r="E413" t="s">
        <v>489</v>
      </c>
      <c r="G413" t="s">
        <v>490</v>
      </c>
      <c r="H413" s="54"/>
    </row>
    <row r="414" spans="1:8" x14ac:dyDescent="0.25">
      <c r="E414" s="50"/>
      <c r="H414" s="54"/>
    </row>
    <row r="415" spans="1:8" x14ac:dyDescent="0.25">
      <c r="A415" s="59"/>
      <c r="H415" s="54"/>
    </row>
    <row r="416" spans="1:8" x14ac:dyDescent="0.25">
      <c r="A416" s="59"/>
      <c r="B416" s="44"/>
      <c r="D416" s="50"/>
      <c r="H416" s="54"/>
    </row>
    <row r="417" spans="1:9" x14ac:dyDescent="0.25">
      <c r="A417" s="59"/>
      <c r="H417" s="54"/>
    </row>
    <row r="418" spans="1:9" x14ac:dyDescent="0.25">
      <c r="A418" s="59"/>
      <c r="H418" s="54"/>
    </row>
    <row r="419" spans="1:9" x14ac:dyDescent="0.25">
      <c r="A419" s="64" t="s">
        <v>171</v>
      </c>
      <c r="B419" s="59"/>
      <c r="C419" s="59" t="s">
        <v>172</v>
      </c>
      <c r="D419" s="59"/>
      <c r="E419" s="59"/>
      <c r="F419" s="59"/>
      <c r="G419" s="59"/>
      <c r="H419" s="74"/>
    </row>
    <row r="420" spans="1:9" x14ac:dyDescent="0.25">
      <c r="A420" s="59"/>
      <c r="H420" s="54"/>
    </row>
    <row r="421" spans="1:9" x14ac:dyDescent="0.25">
      <c r="A421" s="59"/>
      <c r="H421" s="54"/>
    </row>
    <row r="422" spans="1:9" x14ac:dyDescent="0.25">
      <c r="A422" s="59"/>
      <c r="H422" s="54"/>
    </row>
    <row r="423" spans="1:9" x14ac:dyDescent="0.25">
      <c r="A423" s="59"/>
      <c r="H423" s="54"/>
    </row>
    <row r="424" spans="1:9" x14ac:dyDescent="0.25">
      <c r="I424" s="59"/>
    </row>
    <row r="425" spans="1:9" x14ac:dyDescent="0.25">
      <c r="A425" s="59"/>
      <c r="H425" s="54"/>
    </row>
    <row r="426" spans="1:9" x14ac:dyDescent="0.25">
      <c r="A426" s="59"/>
      <c r="C426" t="s">
        <v>168</v>
      </c>
      <c r="E426" t="s">
        <v>489</v>
      </c>
      <c r="G426" t="s">
        <v>490</v>
      </c>
      <c r="H426" s="54"/>
    </row>
    <row r="427" spans="1:9" x14ac:dyDescent="0.25">
      <c r="A427" s="59"/>
      <c r="E427" s="50"/>
      <c r="H427" s="54"/>
    </row>
    <row r="428" spans="1:9" x14ac:dyDescent="0.25">
      <c r="A428" s="64"/>
      <c r="H428" s="54"/>
    </row>
    <row r="429" spans="1:9" x14ac:dyDescent="0.25">
      <c r="A429" s="59"/>
      <c r="H429" s="54"/>
    </row>
    <row r="430" spans="1:9" x14ac:dyDescent="0.25">
      <c r="A430" s="59"/>
      <c r="H430" s="54"/>
    </row>
    <row r="431" spans="1:9" x14ac:dyDescent="0.25">
      <c r="A431" s="59"/>
      <c r="H431" s="54"/>
    </row>
    <row r="432" spans="1:9" x14ac:dyDescent="0.25">
      <c r="A432" s="59"/>
      <c r="B432" s="44"/>
      <c r="D432" s="50"/>
      <c r="H432" s="54"/>
    </row>
    <row r="433" spans="1:8" x14ac:dyDescent="0.25">
      <c r="A433" s="59"/>
      <c r="H433" s="54"/>
    </row>
    <row r="434" spans="1:8" x14ac:dyDescent="0.25">
      <c r="A434" s="59"/>
      <c r="H434" s="54"/>
    </row>
    <row r="435" spans="1:8" x14ac:dyDescent="0.25">
      <c r="A435" s="59"/>
      <c r="H435" s="54"/>
    </row>
    <row r="436" spans="1:8" x14ac:dyDescent="0.25">
      <c r="A436" s="59"/>
      <c r="H436" s="54"/>
    </row>
    <row r="437" spans="1:8" x14ac:dyDescent="0.25">
      <c r="A437" s="59"/>
      <c r="H437" s="54"/>
    </row>
    <row r="438" spans="1:8" x14ac:dyDescent="0.25">
      <c r="A438" s="59"/>
      <c r="H438" s="54"/>
    </row>
    <row r="439" spans="1:8" x14ac:dyDescent="0.25">
      <c r="A439" s="59"/>
      <c r="H439" s="54"/>
    </row>
    <row r="444" spans="1:8" ht="20.25" x14ac:dyDescent="0.3">
      <c r="A444" s="65" t="s">
        <v>173</v>
      </c>
    </row>
    <row r="445" spans="1:8" x14ac:dyDescent="0.25">
      <c r="A445" s="52" t="s">
        <v>31</v>
      </c>
      <c r="B445" s="75" t="s">
        <v>174</v>
      </c>
      <c r="D445" s="40"/>
      <c r="F445" s="40"/>
    </row>
    <row r="446" spans="1:8" x14ac:dyDescent="0.25">
      <c r="A446" s="52" t="s">
        <v>31</v>
      </c>
      <c r="B446" s="75" t="s">
        <v>175</v>
      </c>
      <c r="D446" s="40"/>
      <c r="F446" s="40"/>
    </row>
    <row r="447" spans="1:8" x14ac:dyDescent="0.25">
      <c r="A447" s="52" t="s">
        <v>31</v>
      </c>
      <c r="B447" s="75" t="s">
        <v>176</v>
      </c>
      <c r="D447" s="40"/>
      <c r="F447" s="40"/>
    </row>
    <row r="448" spans="1:8" x14ac:dyDescent="0.25">
      <c r="A448" s="52" t="s">
        <v>31</v>
      </c>
      <c r="B448" s="75" t="s">
        <v>177</v>
      </c>
      <c r="D448" s="40"/>
      <c r="F448" s="40"/>
    </row>
    <row r="449" spans="1:6" x14ac:dyDescent="0.25">
      <c r="A449" s="52" t="s">
        <v>31</v>
      </c>
      <c r="B449" s="75" t="s">
        <v>178</v>
      </c>
      <c r="D449" s="40"/>
      <c r="F449" s="40"/>
    </row>
    <row r="450" spans="1:6" x14ac:dyDescent="0.25">
      <c r="A450" s="52" t="s">
        <v>31</v>
      </c>
      <c r="B450" s="75" t="s">
        <v>179</v>
      </c>
      <c r="D450" s="40"/>
      <c r="F450" s="40"/>
    </row>
    <row r="451" spans="1:6" x14ac:dyDescent="0.25">
      <c r="A451" s="52" t="s">
        <v>31</v>
      </c>
      <c r="B451" s="75" t="s">
        <v>180</v>
      </c>
      <c r="D451" s="40"/>
      <c r="F451" s="40"/>
    </row>
    <row r="452" spans="1:6" x14ac:dyDescent="0.25">
      <c r="A452" s="52" t="s">
        <v>31</v>
      </c>
      <c r="B452" s="75" t="s">
        <v>181</v>
      </c>
      <c r="D452" s="40"/>
      <c r="F452" s="40"/>
    </row>
    <row r="453" spans="1:6" x14ac:dyDescent="0.25">
      <c r="A453" s="52" t="s">
        <v>31</v>
      </c>
      <c r="B453" s="75" t="s">
        <v>182</v>
      </c>
      <c r="D453" s="40"/>
      <c r="F453" s="40"/>
    </row>
    <row r="454" spans="1:6" x14ac:dyDescent="0.25">
      <c r="A454" s="52" t="s">
        <v>31</v>
      </c>
      <c r="B454" s="75" t="s">
        <v>183</v>
      </c>
      <c r="D454" s="40"/>
      <c r="F454" s="40"/>
    </row>
    <row r="455" spans="1:6" x14ac:dyDescent="0.25">
      <c r="A455" s="52" t="s">
        <v>31</v>
      </c>
      <c r="B455" s="75" t="s">
        <v>184</v>
      </c>
      <c r="D455" s="40"/>
      <c r="F455" s="40"/>
    </row>
    <row r="456" spans="1:6" x14ac:dyDescent="0.25">
      <c r="A456" s="52" t="s">
        <v>31</v>
      </c>
      <c r="B456" s="75" t="s">
        <v>185</v>
      </c>
      <c r="D456" s="40"/>
      <c r="F456" s="40"/>
    </row>
    <row r="457" spans="1:6" x14ac:dyDescent="0.25">
      <c r="A457" s="52" t="s">
        <v>31</v>
      </c>
      <c r="B457" s="75" t="s">
        <v>186</v>
      </c>
      <c r="D457" s="40"/>
      <c r="F457" s="40"/>
    </row>
    <row r="458" spans="1:6" x14ac:dyDescent="0.25">
      <c r="A458" s="52" t="s">
        <v>31</v>
      </c>
      <c r="B458" s="75" t="s">
        <v>187</v>
      </c>
      <c r="D458" s="40"/>
      <c r="F458" s="40"/>
    </row>
    <row r="459" spans="1:6" x14ac:dyDescent="0.25">
      <c r="A459" s="52" t="s">
        <v>31</v>
      </c>
      <c r="B459" s="75" t="s">
        <v>188</v>
      </c>
      <c r="D459" s="40"/>
      <c r="F459" s="40"/>
    </row>
    <row r="460" spans="1:6" x14ac:dyDescent="0.25">
      <c r="A460" s="52" t="s">
        <v>31</v>
      </c>
      <c r="B460" s="75" t="s">
        <v>189</v>
      </c>
      <c r="D460" s="40"/>
      <c r="F460" s="40"/>
    </row>
    <row r="461" spans="1:6" x14ac:dyDescent="0.25">
      <c r="A461" s="52" t="s">
        <v>31</v>
      </c>
      <c r="B461" s="75" t="s">
        <v>190</v>
      </c>
      <c r="D461" s="40"/>
      <c r="F461" s="40"/>
    </row>
    <row r="462" spans="1:6" x14ac:dyDescent="0.25">
      <c r="A462" s="52" t="s">
        <v>31</v>
      </c>
      <c r="B462" s="75" t="s">
        <v>191</v>
      </c>
      <c r="D462" s="40"/>
      <c r="E462" s="40"/>
      <c r="F462" s="40"/>
    </row>
    <row r="463" spans="1:6" x14ac:dyDescent="0.25">
      <c r="A463" s="52" t="s">
        <v>31</v>
      </c>
      <c r="B463" s="75" t="s">
        <v>192</v>
      </c>
      <c r="D463" s="40"/>
      <c r="F463" s="40"/>
    </row>
    <row r="464" spans="1:6" x14ac:dyDescent="0.25">
      <c r="A464" s="52" t="s">
        <v>31</v>
      </c>
      <c r="B464" s="75" t="s">
        <v>193</v>
      </c>
      <c r="D464" s="40"/>
      <c r="F464" s="40"/>
    </row>
    <row r="465" spans="1:6" x14ac:dyDescent="0.25">
      <c r="A465" s="52" t="s">
        <v>31</v>
      </c>
      <c r="B465" s="75" t="s">
        <v>194</v>
      </c>
      <c r="D465" s="40"/>
      <c r="F465" s="40"/>
    </row>
    <row r="466" spans="1:6" x14ac:dyDescent="0.25">
      <c r="A466" s="52" t="s">
        <v>31</v>
      </c>
      <c r="B466" s="75" t="s">
        <v>195</v>
      </c>
      <c r="D466" s="40"/>
      <c r="F466" s="40"/>
    </row>
    <row r="467" spans="1:6" x14ac:dyDescent="0.25">
      <c r="A467" s="52" t="s">
        <v>31</v>
      </c>
      <c r="B467" s="75" t="s">
        <v>196</v>
      </c>
      <c r="D467" s="40"/>
      <c r="F467" s="40"/>
    </row>
    <row r="468" spans="1:6" x14ac:dyDescent="0.25">
      <c r="A468" s="52" t="s">
        <v>31</v>
      </c>
      <c r="B468" s="75" t="s">
        <v>197</v>
      </c>
      <c r="D468" s="40"/>
      <c r="F468" s="40"/>
    </row>
    <row r="469" spans="1:6" x14ac:dyDescent="0.25">
      <c r="A469" s="52" t="s">
        <v>31</v>
      </c>
      <c r="B469" s="75" t="s">
        <v>198</v>
      </c>
      <c r="D469" s="40"/>
      <c r="F469" s="40"/>
    </row>
    <row r="470" spans="1:6" x14ac:dyDescent="0.25">
      <c r="A470" s="52" t="s">
        <v>31</v>
      </c>
      <c r="B470" s="75" t="s">
        <v>199</v>
      </c>
      <c r="D470" s="40"/>
      <c r="F470" s="40"/>
    </row>
    <row r="471" spans="1:6" x14ac:dyDescent="0.25">
      <c r="A471" s="52" t="s">
        <v>31</v>
      </c>
      <c r="B471" s="75" t="s">
        <v>200</v>
      </c>
      <c r="D471" s="40"/>
      <c r="F471" s="40"/>
    </row>
    <row r="472" spans="1:6" x14ac:dyDescent="0.25">
      <c r="A472" s="52" t="s">
        <v>31</v>
      </c>
      <c r="B472" s="75" t="s">
        <v>201</v>
      </c>
      <c r="D472" s="40"/>
      <c r="F472" s="40"/>
    </row>
    <row r="473" spans="1:6" x14ac:dyDescent="0.25">
      <c r="A473" s="52" t="s">
        <v>31</v>
      </c>
      <c r="B473" s="75" t="s">
        <v>202</v>
      </c>
      <c r="D473" s="40"/>
      <c r="F473" s="40"/>
    </row>
    <row r="474" spans="1:6" x14ac:dyDescent="0.25">
      <c r="A474" s="52" t="s">
        <v>31</v>
      </c>
      <c r="B474" s="75" t="s">
        <v>203</v>
      </c>
      <c r="D474" s="40"/>
      <c r="F474" s="40"/>
    </row>
    <row r="475" spans="1:6" x14ac:dyDescent="0.25">
      <c r="A475" s="52" t="s">
        <v>31</v>
      </c>
      <c r="B475" s="75" t="s">
        <v>204</v>
      </c>
      <c r="D475" s="40"/>
      <c r="F475" s="40"/>
    </row>
    <row r="476" spans="1:6" x14ac:dyDescent="0.25">
      <c r="A476" s="52" t="s">
        <v>31</v>
      </c>
      <c r="B476" s="75" t="s">
        <v>205</v>
      </c>
      <c r="D476" s="40"/>
      <c r="F476" s="40"/>
    </row>
    <row r="477" spans="1:6" x14ac:dyDescent="0.25">
      <c r="A477" s="52" t="s">
        <v>31</v>
      </c>
      <c r="B477" s="75" t="s">
        <v>206</v>
      </c>
      <c r="D477" s="40"/>
      <c r="F477" s="40"/>
    </row>
    <row r="478" spans="1:6" x14ac:dyDescent="0.25">
      <c r="A478" s="52" t="s">
        <v>31</v>
      </c>
      <c r="B478" s="75" t="s">
        <v>207</v>
      </c>
      <c r="D478" s="40"/>
      <c r="F478" s="40"/>
    </row>
    <row r="479" spans="1:6" x14ac:dyDescent="0.25">
      <c r="A479" s="52" t="s">
        <v>31</v>
      </c>
      <c r="B479" s="75" t="s">
        <v>208</v>
      </c>
      <c r="D479" s="40"/>
      <c r="F479" s="40"/>
    </row>
    <row r="480" spans="1:6" x14ac:dyDescent="0.25">
      <c r="A480" s="52" t="s">
        <v>31</v>
      </c>
      <c r="B480" s="75" t="s">
        <v>209</v>
      </c>
      <c r="D480" s="40"/>
      <c r="F480" s="40"/>
    </row>
    <row r="481" spans="1:6" x14ac:dyDescent="0.25">
      <c r="A481" s="52" t="s">
        <v>31</v>
      </c>
      <c r="B481" s="75" t="s">
        <v>210</v>
      </c>
      <c r="D481" s="40"/>
      <c r="F481" s="40"/>
    </row>
    <row r="482" spans="1:6" x14ac:dyDescent="0.25">
      <c r="A482" s="52" t="s">
        <v>31</v>
      </c>
      <c r="B482" s="75" t="s">
        <v>211</v>
      </c>
      <c r="D482" s="40"/>
      <c r="F482" s="40"/>
    </row>
    <row r="483" spans="1:6" x14ac:dyDescent="0.25">
      <c r="A483" s="52" t="s">
        <v>31</v>
      </c>
      <c r="B483" s="75" t="s">
        <v>212</v>
      </c>
      <c r="D483" s="40"/>
      <c r="F483" s="40"/>
    </row>
    <row r="484" spans="1:6" x14ac:dyDescent="0.25">
      <c r="A484" s="52" t="s">
        <v>31</v>
      </c>
      <c r="B484" s="75" t="s">
        <v>213</v>
      </c>
      <c r="D484" s="40"/>
      <c r="F484" s="40"/>
    </row>
    <row r="485" spans="1:6" x14ac:dyDescent="0.25">
      <c r="A485" s="52" t="s">
        <v>31</v>
      </c>
      <c r="B485" s="75" t="s">
        <v>214</v>
      </c>
    </row>
    <row r="486" spans="1:6" x14ac:dyDescent="0.25">
      <c r="A486" s="52" t="s">
        <v>31</v>
      </c>
      <c r="B486" s="75" t="s">
        <v>215</v>
      </c>
    </row>
    <row r="497" spans="1:4" ht="20.25" x14ac:dyDescent="0.3">
      <c r="A497" s="65" t="s">
        <v>173</v>
      </c>
    </row>
    <row r="498" spans="1:4" x14ac:dyDescent="0.25">
      <c r="A498" s="52" t="s">
        <v>31</v>
      </c>
      <c r="B498" s="75" t="s">
        <v>216</v>
      </c>
    </row>
    <row r="499" spans="1:4" x14ac:dyDescent="0.25">
      <c r="A499" s="52" t="s">
        <v>31</v>
      </c>
      <c r="B499" s="75" t="s">
        <v>217</v>
      </c>
    </row>
    <row r="500" spans="1:4" x14ac:dyDescent="0.25">
      <c r="A500" s="52" t="s">
        <v>31</v>
      </c>
      <c r="B500" s="75" t="s">
        <v>218</v>
      </c>
    </row>
    <row r="501" spans="1:4" x14ac:dyDescent="0.25">
      <c r="A501" s="52" t="s">
        <v>31</v>
      </c>
      <c r="B501" s="75" t="s">
        <v>219</v>
      </c>
      <c r="C501" s="18"/>
    </row>
    <row r="502" spans="1:4" x14ac:dyDescent="0.25">
      <c r="A502" s="52" t="s">
        <v>31</v>
      </c>
      <c r="B502" s="75" t="s">
        <v>220</v>
      </c>
    </row>
    <row r="503" spans="1:4" x14ac:dyDescent="0.25">
      <c r="A503" s="52" t="s">
        <v>31</v>
      </c>
      <c r="B503" s="75" t="s">
        <v>221</v>
      </c>
      <c r="D503" s="76"/>
    </row>
    <row r="504" spans="1:4" x14ac:dyDescent="0.25">
      <c r="A504" s="52" t="s">
        <v>31</v>
      </c>
      <c r="B504" s="75" t="s">
        <v>222</v>
      </c>
      <c r="D504" s="76"/>
    </row>
    <row r="505" spans="1:4" x14ac:dyDescent="0.25">
      <c r="A505" s="52" t="s">
        <v>31</v>
      </c>
      <c r="B505" s="75" t="s">
        <v>223</v>
      </c>
      <c r="D505" s="76"/>
    </row>
    <row r="506" spans="1:4" x14ac:dyDescent="0.25">
      <c r="A506" s="52" t="s">
        <v>31</v>
      </c>
      <c r="B506" s="75" t="s">
        <v>224</v>
      </c>
      <c r="D506" s="77"/>
    </row>
    <row r="507" spans="1:4" x14ac:dyDescent="0.25">
      <c r="A507" s="52" t="s">
        <v>31</v>
      </c>
      <c r="B507" s="75" t="s">
        <v>225</v>
      </c>
      <c r="D507" s="76"/>
    </row>
    <row r="508" spans="1:4" x14ac:dyDescent="0.25">
      <c r="A508" s="52" t="s">
        <v>31</v>
      </c>
      <c r="B508" s="75" t="s">
        <v>226</v>
      </c>
      <c r="D508" s="76"/>
    </row>
    <row r="509" spans="1:4" x14ac:dyDescent="0.25">
      <c r="A509" s="52" t="s">
        <v>31</v>
      </c>
      <c r="B509" s="75" t="s">
        <v>227</v>
      </c>
      <c r="D509" s="76"/>
    </row>
    <row r="510" spans="1:4" x14ac:dyDescent="0.25">
      <c r="A510" s="52" t="s">
        <v>31</v>
      </c>
      <c r="B510" s="75" t="s">
        <v>228</v>
      </c>
      <c r="D510" s="76"/>
    </row>
    <row r="511" spans="1:4" x14ac:dyDescent="0.25">
      <c r="A511" s="52" t="s">
        <v>31</v>
      </c>
      <c r="B511" s="75" t="s">
        <v>229</v>
      </c>
      <c r="D511" s="40"/>
    </row>
    <row r="512" spans="1:4" x14ac:dyDescent="0.25">
      <c r="A512" s="52" t="s">
        <v>31</v>
      </c>
      <c r="B512" s="75" t="s">
        <v>230</v>
      </c>
      <c r="D512" s="76"/>
    </row>
    <row r="513" spans="1:4" x14ac:dyDescent="0.25">
      <c r="A513" s="52" t="s">
        <v>31</v>
      </c>
      <c r="B513" s="75" t="s">
        <v>231</v>
      </c>
      <c r="D513" s="76"/>
    </row>
    <row r="514" spans="1:4" x14ac:dyDescent="0.25">
      <c r="A514" s="52" t="s">
        <v>31</v>
      </c>
      <c r="B514" s="75" t="s">
        <v>232</v>
      </c>
      <c r="D514" s="76"/>
    </row>
    <row r="515" spans="1:4" x14ac:dyDescent="0.25">
      <c r="A515" s="52" t="s">
        <v>31</v>
      </c>
      <c r="B515" s="75" t="s">
        <v>233</v>
      </c>
      <c r="D515" s="76"/>
    </row>
    <row r="516" spans="1:4" x14ac:dyDescent="0.25">
      <c r="A516" s="52" t="s">
        <v>31</v>
      </c>
      <c r="B516" s="75" t="s">
        <v>234</v>
      </c>
      <c r="D516" s="76"/>
    </row>
    <row r="517" spans="1:4" x14ac:dyDescent="0.25">
      <c r="A517" s="52" t="s">
        <v>31</v>
      </c>
      <c r="B517" s="75" t="s">
        <v>235</v>
      </c>
      <c r="D517" s="76"/>
    </row>
    <row r="518" spans="1:4" x14ac:dyDescent="0.25">
      <c r="A518" s="52" t="s">
        <v>31</v>
      </c>
      <c r="B518" s="75" t="s">
        <v>236</v>
      </c>
      <c r="D518" s="40"/>
    </row>
    <row r="519" spans="1:4" x14ac:dyDescent="0.25">
      <c r="A519" s="52" t="s">
        <v>31</v>
      </c>
      <c r="B519" s="75" t="s">
        <v>237</v>
      </c>
      <c r="D519" s="76"/>
    </row>
    <row r="520" spans="1:4" x14ac:dyDescent="0.25">
      <c r="A520" s="52" t="s">
        <v>31</v>
      </c>
      <c r="B520" s="75" t="s">
        <v>238</v>
      </c>
      <c r="D520" s="76"/>
    </row>
    <row r="521" spans="1:4" x14ac:dyDescent="0.25">
      <c r="A521" s="52" t="s">
        <v>31</v>
      </c>
      <c r="B521" s="75" t="s">
        <v>239</v>
      </c>
      <c r="C521" s="18"/>
      <c r="D521" s="76"/>
    </row>
    <row r="522" spans="1:4" x14ac:dyDescent="0.25">
      <c r="A522" s="52" t="s">
        <v>31</v>
      </c>
      <c r="B522" s="75" t="s">
        <v>240</v>
      </c>
      <c r="D522" s="76"/>
    </row>
    <row r="523" spans="1:4" x14ac:dyDescent="0.25">
      <c r="A523" s="52" t="s">
        <v>31</v>
      </c>
      <c r="B523" s="75" t="s">
        <v>241</v>
      </c>
      <c r="D523" s="76"/>
    </row>
    <row r="524" spans="1:4" x14ac:dyDescent="0.25">
      <c r="A524" s="52" t="s">
        <v>31</v>
      </c>
      <c r="B524" s="75" t="s">
        <v>242</v>
      </c>
      <c r="D524" s="76"/>
    </row>
    <row r="525" spans="1:4" x14ac:dyDescent="0.25">
      <c r="A525" s="52" t="s">
        <v>31</v>
      </c>
      <c r="B525" s="75" t="s">
        <v>243</v>
      </c>
      <c r="D525" s="76"/>
    </row>
    <row r="526" spans="1:4" x14ac:dyDescent="0.25">
      <c r="A526" s="52" t="s">
        <v>31</v>
      </c>
      <c r="B526" s="75" t="s">
        <v>244</v>
      </c>
      <c r="D526" s="76"/>
    </row>
    <row r="527" spans="1:4" x14ac:dyDescent="0.25">
      <c r="A527" s="52" t="s">
        <v>31</v>
      </c>
      <c r="B527" s="75" t="s">
        <v>245</v>
      </c>
      <c r="D527" s="76"/>
    </row>
    <row r="528" spans="1:4" x14ac:dyDescent="0.25">
      <c r="A528" s="52" t="s">
        <v>31</v>
      </c>
      <c r="B528" s="75" t="s">
        <v>246</v>
      </c>
      <c r="D528" s="40"/>
    </row>
    <row r="529" spans="1:4" x14ac:dyDescent="0.25">
      <c r="A529" s="52" t="s">
        <v>31</v>
      </c>
      <c r="B529" s="75" t="s">
        <v>247</v>
      </c>
      <c r="D529" s="76"/>
    </row>
    <row r="530" spans="1:4" x14ac:dyDescent="0.25">
      <c r="A530" s="52" t="s">
        <v>31</v>
      </c>
      <c r="B530" s="75" t="s">
        <v>248</v>
      </c>
      <c r="D530" s="76"/>
    </row>
    <row r="531" spans="1:4" x14ac:dyDescent="0.25">
      <c r="A531" s="52" t="s">
        <v>31</v>
      </c>
      <c r="B531" s="75" t="s">
        <v>249</v>
      </c>
      <c r="D531" s="76"/>
    </row>
    <row r="532" spans="1:4" x14ac:dyDescent="0.25">
      <c r="A532" s="52" t="s">
        <v>31</v>
      </c>
      <c r="B532" s="75" t="s">
        <v>250</v>
      </c>
      <c r="D532" s="76"/>
    </row>
    <row r="533" spans="1:4" x14ac:dyDescent="0.25">
      <c r="A533" s="52" t="s">
        <v>31</v>
      </c>
      <c r="B533" s="75" t="s">
        <v>251</v>
      </c>
      <c r="D533" s="76"/>
    </row>
    <row r="534" spans="1:4" x14ac:dyDescent="0.25">
      <c r="A534" s="52" t="s">
        <v>31</v>
      </c>
      <c r="B534" s="75" t="s">
        <v>252</v>
      </c>
      <c r="D534" s="40"/>
    </row>
    <row r="535" spans="1:4" x14ac:dyDescent="0.25">
      <c r="A535" s="52" t="s">
        <v>31</v>
      </c>
      <c r="B535" s="75" t="s">
        <v>253</v>
      </c>
      <c r="D535" s="76"/>
    </row>
    <row r="553" spans="1:1" ht="20.25" x14ac:dyDescent="0.3">
      <c r="A553" s="78" t="s">
        <v>254</v>
      </c>
    </row>
    <row r="556" spans="1:1" x14ac:dyDescent="0.25">
      <c r="A556" s="79"/>
    </row>
    <row r="557" spans="1:1" x14ac:dyDescent="0.25">
      <c r="A557" s="80" t="s">
        <v>255</v>
      </c>
    </row>
    <row r="558" spans="1:1" x14ac:dyDescent="0.25">
      <c r="A558" s="51"/>
    </row>
    <row r="559" spans="1:1" x14ac:dyDescent="0.25">
      <c r="A559" s="80" t="s">
        <v>256</v>
      </c>
    </row>
    <row r="560" spans="1:1" x14ac:dyDescent="0.25">
      <c r="A560" s="80"/>
    </row>
    <row r="561" spans="1:1" x14ac:dyDescent="0.25">
      <c r="A561" s="80" t="s">
        <v>257</v>
      </c>
    </row>
    <row r="562" spans="1:1" x14ac:dyDescent="0.25">
      <c r="A562" s="80"/>
    </row>
    <row r="563" spans="1:1" x14ac:dyDescent="0.25">
      <c r="A563" s="80" t="s">
        <v>258</v>
      </c>
    </row>
    <row r="564" spans="1:1" x14ac:dyDescent="0.25">
      <c r="A564" s="80"/>
    </row>
    <row r="565" spans="1:1" x14ac:dyDescent="0.25">
      <c r="A565" s="80" t="s">
        <v>259</v>
      </c>
    </row>
    <row r="566" spans="1:1" x14ac:dyDescent="0.25">
      <c r="A566" s="80"/>
    </row>
    <row r="567" spans="1:1" x14ac:dyDescent="0.25">
      <c r="A567" s="80" t="s">
        <v>260</v>
      </c>
    </row>
    <row r="568" spans="1:1" x14ac:dyDescent="0.25">
      <c r="A568" s="80"/>
    </row>
    <row r="569" spans="1:1" x14ac:dyDescent="0.25">
      <c r="A569" s="80" t="s">
        <v>261</v>
      </c>
    </row>
    <row r="570" spans="1:1" x14ac:dyDescent="0.25">
      <c r="A570" s="80"/>
    </row>
    <row r="571" spans="1:1" x14ac:dyDescent="0.25">
      <c r="A571" s="80" t="s">
        <v>262</v>
      </c>
    </row>
    <row r="572" spans="1:1" x14ac:dyDescent="0.25">
      <c r="A572" s="80"/>
    </row>
    <row r="573" spans="1:1" x14ac:dyDescent="0.25">
      <c r="A573" s="80" t="s">
        <v>263</v>
      </c>
    </row>
    <row r="574" spans="1:1" x14ac:dyDescent="0.25">
      <c r="A574" s="51"/>
    </row>
    <row r="575" spans="1:1" x14ac:dyDescent="0.25">
      <c r="A575" s="80" t="s">
        <v>264</v>
      </c>
    </row>
    <row r="606" spans="1:10" ht="20.25" x14ac:dyDescent="0.3">
      <c r="A606" s="65" t="s">
        <v>265</v>
      </c>
    </row>
    <row r="608" spans="1:10" x14ac:dyDescent="0.25">
      <c r="B608" s="81" t="s">
        <v>266</v>
      </c>
      <c r="C608" s="81" t="s">
        <v>112</v>
      </c>
      <c r="D608" s="81" t="s">
        <v>267</v>
      </c>
      <c r="E608" s="81" t="s">
        <v>268</v>
      </c>
      <c r="F608" s="81" t="s">
        <v>269</v>
      </c>
      <c r="G608" s="68" t="s">
        <v>270</v>
      </c>
      <c r="I608" s="81" t="s">
        <v>271</v>
      </c>
      <c r="J608" s="82"/>
    </row>
    <row r="609" spans="2:10" x14ac:dyDescent="0.25">
      <c r="B609" s="83">
        <f>Worksheet!I5</f>
        <v>0</v>
      </c>
      <c r="C609" s="84">
        <f>Worksheet!J5</f>
        <v>0</v>
      </c>
      <c r="D609" s="84">
        <f>Worksheet!K5</f>
        <v>0</v>
      </c>
      <c r="E609" s="84">
        <f t="shared" ref="E609:E630" si="1">C609*D609</f>
        <v>0</v>
      </c>
      <c r="F609" s="84">
        <f>Worksheet!O5</f>
        <v>0</v>
      </c>
      <c r="G609" s="84"/>
      <c r="H609" s="85">
        <f>Worksheet!M5</f>
        <v>0</v>
      </c>
      <c r="I609" s="84">
        <f>Worksheet!N5</f>
        <v>0</v>
      </c>
      <c r="J609" s="84"/>
    </row>
    <row r="610" spans="2:10" x14ac:dyDescent="0.25">
      <c r="B610" s="83">
        <f>Worksheet!I6</f>
        <v>0</v>
      </c>
      <c r="C610" s="84">
        <f>Worksheet!J6</f>
        <v>0</v>
      </c>
      <c r="D610" s="84">
        <f>Worksheet!K6</f>
        <v>0</v>
      </c>
      <c r="E610" s="84">
        <f t="shared" si="1"/>
        <v>0</v>
      </c>
      <c r="F610" s="84">
        <f>Worksheet!O6</f>
        <v>0</v>
      </c>
      <c r="G610" s="86"/>
      <c r="H610" s="85">
        <f>Worksheet!M6</f>
        <v>0</v>
      </c>
      <c r="I610" s="84">
        <f>Worksheet!N6</f>
        <v>0</v>
      </c>
      <c r="J610" s="84"/>
    </row>
    <row r="611" spans="2:10" x14ac:dyDescent="0.25">
      <c r="B611" s="83">
        <f>Worksheet!I7</f>
        <v>0</v>
      </c>
      <c r="C611" s="84">
        <f>Worksheet!J7</f>
        <v>0</v>
      </c>
      <c r="D611" s="84">
        <f>Worksheet!K7</f>
        <v>0</v>
      </c>
      <c r="E611" s="84">
        <f t="shared" si="1"/>
        <v>0</v>
      </c>
      <c r="F611" s="84">
        <f>Worksheet!O7</f>
        <v>0</v>
      </c>
      <c r="G611" s="86"/>
      <c r="H611" s="85">
        <f>Worksheet!M7</f>
        <v>0</v>
      </c>
      <c r="I611" s="84">
        <f>Worksheet!N7</f>
        <v>0</v>
      </c>
      <c r="J611" s="84"/>
    </row>
    <row r="612" spans="2:10" x14ac:dyDescent="0.25">
      <c r="B612" s="83">
        <f>Worksheet!I8</f>
        <v>0</v>
      </c>
      <c r="C612" s="84">
        <f>Worksheet!J8</f>
        <v>0</v>
      </c>
      <c r="D612" s="84">
        <f>Worksheet!K8</f>
        <v>0</v>
      </c>
      <c r="E612" s="84">
        <f t="shared" si="1"/>
        <v>0</v>
      </c>
      <c r="F612" s="84">
        <f>Worksheet!O8</f>
        <v>0</v>
      </c>
      <c r="G612" s="86"/>
      <c r="H612" s="85">
        <f>Worksheet!M8</f>
        <v>0</v>
      </c>
      <c r="I612" s="84">
        <f>Worksheet!N8</f>
        <v>0</v>
      </c>
      <c r="J612" s="84"/>
    </row>
    <row r="613" spans="2:10" x14ac:dyDescent="0.25">
      <c r="B613" s="83">
        <f>Worksheet!I9</f>
        <v>0</v>
      </c>
      <c r="C613" s="84">
        <f>Worksheet!J9</f>
        <v>0</v>
      </c>
      <c r="D613" s="84">
        <f>Worksheet!K9</f>
        <v>0</v>
      </c>
      <c r="E613" s="84">
        <f t="shared" si="1"/>
        <v>0</v>
      </c>
      <c r="F613" s="84">
        <f>Worksheet!O9</f>
        <v>0</v>
      </c>
      <c r="G613" s="86"/>
      <c r="H613" s="85">
        <f>Worksheet!M9</f>
        <v>0</v>
      </c>
      <c r="I613" s="84">
        <f>Worksheet!N9</f>
        <v>0</v>
      </c>
      <c r="J613" s="84"/>
    </row>
    <row r="614" spans="2:10" x14ac:dyDescent="0.25">
      <c r="B614" s="83">
        <f>Worksheet!I10</f>
        <v>0</v>
      </c>
      <c r="C614" s="84">
        <f>Worksheet!J10</f>
        <v>0</v>
      </c>
      <c r="D614" s="84">
        <f>Worksheet!K10</f>
        <v>0</v>
      </c>
      <c r="E614" s="84">
        <f t="shared" si="1"/>
        <v>0</v>
      </c>
      <c r="F614" s="84">
        <f>Worksheet!O10</f>
        <v>0</v>
      </c>
      <c r="G614" s="86"/>
      <c r="H614" s="85">
        <f>Worksheet!M10</f>
        <v>0</v>
      </c>
      <c r="I614" s="84">
        <f>Worksheet!N10</f>
        <v>0</v>
      </c>
      <c r="J614" s="84"/>
    </row>
    <row r="615" spans="2:10" x14ac:dyDescent="0.25">
      <c r="B615" s="83">
        <f>Worksheet!I11</f>
        <v>0</v>
      </c>
      <c r="C615" s="84">
        <f>Worksheet!J11</f>
        <v>0</v>
      </c>
      <c r="D615" s="84">
        <f>Worksheet!K11</f>
        <v>0</v>
      </c>
      <c r="E615" s="84">
        <f t="shared" si="1"/>
        <v>0</v>
      </c>
      <c r="F615" s="84">
        <f>Worksheet!O11</f>
        <v>0</v>
      </c>
      <c r="G615" s="86"/>
      <c r="H615" s="85">
        <f>Worksheet!M11</f>
        <v>0</v>
      </c>
      <c r="I615" s="84">
        <f>Worksheet!N11</f>
        <v>0</v>
      </c>
      <c r="J615" s="84"/>
    </row>
    <row r="616" spans="2:10" x14ac:dyDescent="0.25">
      <c r="B616" s="83">
        <f>Worksheet!I12</f>
        <v>0</v>
      </c>
      <c r="C616" s="84">
        <f>Worksheet!J12</f>
        <v>0</v>
      </c>
      <c r="D616" s="84">
        <f>Worksheet!K12</f>
        <v>0</v>
      </c>
      <c r="E616" s="84">
        <f t="shared" si="1"/>
        <v>0</v>
      </c>
      <c r="F616" s="84">
        <f>Worksheet!O12</f>
        <v>0</v>
      </c>
      <c r="G616" s="86"/>
      <c r="H616" s="85">
        <f>Worksheet!M12</f>
        <v>0</v>
      </c>
      <c r="I616" s="84">
        <f>Worksheet!N12</f>
        <v>0</v>
      </c>
      <c r="J616" s="84"/>
    </row>
    <row r="617" spans="2:10" x14ac:dyDescent="0.25">
      <c r="B617" s="83">
        <f>Worksheet!I13</f>
        <v>0</v>
      </c>
      <c r="C617" s="84">
        <f>Worksheet!J13</f>
        <v>0</v>
      </c>
      <c r="D617" s="84">
        <f>Worksheet!K13</f>
        <v>0</v>
      </c>
      <c r="E617" s="84">
        <f t="shared" si="1"/>
        <v>0</v>
      </c>
      <c r="F617" s="84">
        <f>Worksheet!O13</f>
        <v>0</v>
      </c>
      <c r="G617" s="86"/>
      <c r="H617" s="85">
        <f>Worksheet!M13</f>
        <v>0</v>
      </c>
      <c r="I617" s="84">
        <f>Worksheet!N13</f>
        <v>0</v>
      </c>
      <c r="J617" s="84"/>
    </row>
    <row r="618" spans="2:10" x14ac:dyDescent="0.25">
      <c r="B618" s="83">
        <f>Worksheet!I14</f>
        <v>0</v>
      </c>
      <c r="C618" s="84">
        <f>Worksheet!J14</f>
        <v>0</v>
      </c>
      <c r="D618" s="84">
        <f>Worksheet!K14</f>
        <v>0</v>
      </c>
      <c r="E618" s="84">
        <f t="shared" si="1"/>
        <v>0</v>
      </c>
      <c r="F618" s="84">
        <f>Worksheet!O14</f>
        <v>0</v>
      </c>
      <c r="G618" s="86"/>
      <c r="H618" s="85">
        <f>Worksheet!M14</f>
        <v>0</v>
      </c>
      <c r="I618" s="84">
        <f>Worksheet!N14</f>
        <v>0</v>
      </c>
      <c r="J618" s="84"/>
    </row>
    <row r="619" spans="2:10" x14ac:dyDescent="0.25">
      <c r="B619" s="83">
        <f>Worksheet!I15</f>
        <v>0</v>
      </c>
      <c r="C619" s="84">
        <f>Worksheet!J15</f>
        <v>0</v>
      </c>
      <c r="D619" s="84">
        <f>Worksheet!K15</f>
        <v>0</v>
      </c>
      <c r="E619" s="84">
        <f t="shared" si="1"/>
        <v>0</v>
      </c>
      <c r="F619" s="84">
        <f>Worksheet!O15</f>
        <v>0</v>
      </c>
      <c r="G619" s="86"/>
      <c r="H619" s="85">
        <f>Worksheet!M15</f>
        <v>0</v>
      </c>
      <c r="I619" s="84">
        <f>Worksheet!N15</f>
        <v>0</v>
      </c>
      <c r="J619" s="84"/>
    </row>
    <row r="620" spans="2:10" x14ac:dyDescent="0.25">
      <c r="B620" s="83">
        <f>Worksheet!I16</f>
        <v>0</v>
      </c>
      <c r="C620" s="84">
        <f>Worksheet!J16</f>
        <v>0</v>
      </c>
      <c r="D620" s="84">
        <f>Worksheet!K16</f>
        <v>0</v>
      </c>
      <c r="E620" s="84">
        <f t="shared" si="1"/>
        <v>0</v>
      </c>
      <c r="F620" s="84">
        <f>Worksheet!O16</f>
        <v>0</v>
      </c>
      <c r="G620" s="86"/>
      <c r="H620" s="85">
        <f>Worksheet!M16</f>
        <v>0</v>
      </c>
      <c r="I620" s="84">
        <f>Worksheet!N16</f>
        <v>0</v>
      </c>
      <c r="J620" s="84"/>
    </row>
    <row r="621" spans="2:10" x14ac:dyDescent="0.25">
      <c r="B621" s="83">
        <f>Worksheet!I17</f>
        <v>0</v>
      </c>
      <c r="C621" s="84">
        <f>Worksheet!J17</f>
        <v>0</v>
      </c>
      <c r="D621" s="84">
        <f>Worksheet!K17</f>
        <v>0</v>
      </c>
      <c r="E621" s="84">
        <f t="shared" si="1"/>
        <v>0</v>
      </c>
      <c r="F621" s="84">
        <f>Worksheet!O17</f>
        <v>0</v>
      </c>
      <c r="G621" s="86"/>
      <c r="H621" s="85">
        <f>Worksheet!M17</f>
        <v>0</v>
      </c>
      <c r="I621" s="84">
        <f>Worksheet!N17</f>
        <v>0</v>
      </c>
      <c r="J621" s="84"/>
    </row>
    <row r="622" spans="2:10" x14ac:dyDescent="0.25">
      <c r="B622" s="83">
        <f>Worksheet!I18</f>
        <v>0</v>
      </c>
      <c r="C622" s="84">
        <f>Worksheet!J18</f>
        <v>0</v>
      </c>
      <c r="D622" s="84">
        <f>Worksheet!K18</f>
        <v>0</v>
      </c>
      <c r="E622" s="84">
        <f t="shared" si="1"/>
        <v>0</v>
      </c>
      <c r="F622" s="84">
        <f>Worksheet!O18</f>
        <v>0</v>
      </c>
      <c r="G622" s="86"/>
      <c r="H622" s="85">
        <f>Worksheet!M18</f>
        <v>0</v>
      </c>
      <c r="I622" s="84">
        <f>Worksheet!N18</f>
        <v>0</v>
      </c>
      <c r="J622" s="84"/>
    </row>
    <row r="623" spans="2:10" x14ac:dyDescent="0.25">
      <c r="B623" s="83">
        <f>Worksheet!I19</f>
        <v>0</v>
      </c>
      <c r="C623" s="84">
        <f>Worksheet!J19</f>
        <v>0</v>
      </c>
      <c r="D623" s="84">
        <f>Worksheet!K19</f>
        <v>0</v>
      </c>
      <c r="E623" s="84">
        <f t="shared" si="1"/>
        <v>0</v>
      </c>
      <c r="F623" s="84">
        <f>Worksheet!O19</f>
        <v>0</v>
      </c>
      <c r="G623" s="86"/>
      <c r="H623" s="85">
        <f>Worksheet!M19</f>
        <v>0</v>
      </c>
      <c r="I623" s="84">
        <f>Worksheet!N19</f>
        <v>0</v>
      </c>
      <c r="J623" s="84"/>
    </row>
    <row r="624" spans="2:10" x14ac:dyDescent="0.25">
      <c r="B624" s="83">
        <f>Worksheet!I20</f>
        <v>0</v>
      </c>
      <c r="C624" s="84">
        <f>Worksheet!J20</f>
        <v>0</v>
      </c>
      <c r="D624" s="84">
        <f>Worksheet!K20</f>
        <v>0</v>
      </c>
      <c r="E624" s="84">
        <f t="shared" si="1"/>
        <v>0</v>
      </c>
      <c r="F624" s="84">
        <f>Worksheet!O20</f>
        <v>0</v>
      </c>
      <c r="G624" s="86"/>
      <c r="H624" s="85">
        <f>Worksheet!M20</f>
        <v>0</v>
      </c>
      <c r="I624" s="84">
        <f>Worksheet!N20</f>
        <v>0</v>
      </c>
      <c r="J624" s="84"/>
    </row>
    <row r="625" spans="1:10" x14ac:dyDescent="0.25">
      <c r="B625" s="83">
        <f>Worksheet!I21</f>
        <v>0</v>
      </c>
      <c r="C625" s="84">
        <f>Worksheet!J21</f>
        <v>0</v>
      </c>
      <c r="D625" s="84">
        <f>Worksheet!K21</f>
        <v>0</v>
      </c>
      <c r="E625" s="84">
        <f t="shared" si="1"/>
        <v>0</v>
      </c>
      <c r="F625" s="84">
        <f>Worksheet!O21</f>
        <v>0</v>
      </c>
      <c r="G625" s="86"/>
      <c r="H625" s="85">
        <f>Worksheet!M21</f>
        <v>0</v>
      </c>
      <c r="I625" s="84">
        <f>Worksheet!N21</f>
        <v>0</v>
      </c>
      <c r="J625" s="84"/>
    </row>
    <row r="626" spans="1:10" x14ac:dyDescent="0.25">
      <c r="B626" s="83">
        <f>Worksheet!I22</f>
        <v>0</v>
      </c>
      <c r="C626" s="84">
        <f>Worksheet!J22</f>
        <v>0</v>
      </c>
      <c r="D626" s="84">
        <f>Worksheet!K22</f>
        <v>0</v>
      </c>
      <c r="E626" s="84">
        <f t="shared" si="1"/>
        <v>0</v>
      </c>
      <c r="F626" s="84">
        <f>Worksheet!O22</f>
        <v>0</v>
      </c>
      <c r="G626" s="86"/>
      <c r="H626" s="85">
        <f>Worksheet!M22</f>
        <v>0</v>
      </c>
      <c r="I626" s="84">
        <f>Worksheet!N22</f>
        <v>0</v>
      </c>
      <c r="J626" s="84"/>
    </row>
    <row r="627" spans="1:10" x14ac:dyDescent="0.25">
      <c r="B627" s="83">
        <f>Worksheet!I23</f>
        <v>0</v>
      </c>
      <c r="C627" s="84">
        <f>Worksheet!J23</f>
        <v>0</v>
      </c>
      <c r="D627" s="84">
        <f>Worksheet!K23</f>
        <v>0</v>
      </c>
      <c r="E627" s="84">
        <f t="shared" si="1"/>
        <v>0</v>
      </c>
      <c r="F627" s="84">
        <f>Worksheet!O23</f>
        <v>0</v>
      </c>
      <c r="G627" s="86"/>
      <c r="H627" s="85">
        <f>Worksheet!M23</f>
        <v>0</v>
      </c>
      <c r="I627" s="84">
        <f>Worksheet!N23</f>
        <v>0</v>
      </c>
      <c r="J627" s="84"/>
    </row>
    <row r="628" spans="1:10" x14ac:dyDescent="0.25">
      <c r="B628" s="83">
        <f>Worksheet!I24</f>
        <v>0</v>
      </c>
      <c r="C628" s="84">
        <f>Worksheet!J24</f>
        <v>0</v>
      </c>
      <c r="D628" s="84">
        <f>Worksheet!K24</f>
        <v>0</v>
      </c>
      <c r="E628" s="84">
        <f t="shared" si="1"/>
        <v>0</v>
      </c>
      <c r="F628" s="84">
        <f>Worksheet!O24</f>
        <v>0</v>
      </c>
      <c r="G628" s="86"/>
      <c r="H628" s="85">
        <f>Worksheet!M24</f>
        <v>0</v>
      </c>
      <c r="I628" s="84">
        <f>Worksheet!N24</f>
        <v>0</v>
      </c>
      <c r="J628" s="84"/>
    </row>
    <row r="629" spans="1:10" x14ac:dyDescent="0.25">
      <c r="B629" s="83">
        <f>Worksheet!I25</f>
        <v>0</v>
      </c>
      <c r="C629" s="84">
        <f>Worksheet!J25</f>
        <v>0</v>
      </c>
      <c r="D629" s="84">
        <f>Worksheet!K25</f>
        <v>0</v>
      </c>
      <c r="E629" s="84">
        <f t="shared" si="1"/>
        <v>0</v>
      </c>
      <c r="F629" s="84">
        <f>Worksheet!O25</f>
        <v>0</v>
      </c>
      <c r="G629" s="86"/>
      <c r="H629" s="85">
        <f>Worksheet!M25</f>
        <v>0</v>
      </c>
      <c r="I629" s="84">
        <f>Worksheet!N25</f>
        <v>0</v>
      </c>
      <c r="J629" s="84"/>
    </row>
    <row r="630" spans="1:10" x14ac:dyDescent="0.25">
      <c r="B630" s="83">
        <f>Worksheet!I26</f>
        <v>0</v>
      </c>
      <c r="C630" s="84">
        <f>Worksheet!J26</f>
        <v>0</v>
      </c>
      <c r="D630" s="84">
        <f>Worksheet!K26</f>
        <v>0</v>
      </c>
      <c r="E630" s="84">
        <f t="shared" si="1"/>
        <v>0</v>
      </c>
      <c r="F630" s="84">
        <f>Worksheet!O26</f>
        <v>0</v>
      </c>
      <c r="G630" s="84"/>
      <c r="H630" s="85">
        <f>Worksheet!M26</f>
        <v>0</v>
      </c>
      <c r="I630" s="84">
        <f>Worksheet!N26</f>
        <v>0</v>
      </c>
      <c r="J630" s="84"/>
    </row>
    <row r="631" spans="1:10" x14ac:dyDescent="0.25">
      <c r="D631" s="52"/>
      <c r="E631" s="87"/>
    </row>
    <row r="632" spans="1:10" ht="20.25" x14ac:dyDescent="0.3">
      <c r="A632" s="65" t="s">
        <v>272</v>
      </c>
    </row>
    <row r="634" spans="1:10" x14ac:dyDescent="0.25">
      <c r="B634" s="81" t="s">
        <v>266</v>
      </c>
      <c r="C634" s="81" t="s">
        <v>112</v>
      </c>
      <c r="D634" s="81" t="s">
        <v>267</v>
      </c>
      <c r="E634" s="81" t="s">
        <v>268</v>
      </c>
      <c r="F634" s="81" t="s">
        <v>269</v>
      </c>
      <c r="G634" s="68" t="s">
        <v>270</v>
      </c>
      <c r="I634" s="81" t="s">
        <v>271</v>
      </c>
      <c r="J634" s="82"/>
    </row>
    <row r="636" spans="1:10" x14ac:dyDescent="0.25">
      <c r="B636" s="83">
        <f>Worksheet!I34</f>
        <v>0</v>
      </c>
      <c r="C636" s="88">
        <f>Worksheet!J34</f>
        <v>0</v>
      </c>
      <c r="D636" s="89">
        <f>Worksheet!K34</f>
        <v>0</v>
      </c>
      <c r="E636" s="84">
        <f t="shared" ref="E636:E645" si="2">C636*D636</f>
        <v>0</v>
      </c>
      <c r="F636" s="89">
        <f>Worksheet!O34</f>
        <v>0</v>
      </c>
      <c r="G636" s="86"/>
      <c r="H636" s="85">
        <f>Worksheet!M34</f>
        <v>0</v>
      </c>
      <c r="I636" s="84">
        <f>Worksheet!N34</f>
        <v>0</v>
      </c>
      <c r="J636" s="84"/>
    </row>
    <row r="637" spans="1:10" x14ac:dyDescent="0.25">
      <c r="B637" s="83">
        <f>Worksheet!I35</f>
        <v>0</v>
      </c>
      <c r="C637" s="88">
        <f>Worksheet!J35</f>
        <v>0</v>
      </c>
      <c r="D637" s="89">
        <f>Worksheet!K35</f>
        <v>0</v>
      </c>
      <c r="E637" s="84">
        <f t="shared" si="2"/>
        <v>0</v>
      </c>
      <c r="F637" s="89">
        <f>Worksheet!O35</f>
        <v>0</v>
      </c>
      <c r="G637" s="86"/>
      <c r="H637" s="85">
        <f>Worksheet!M35</f>
        <v>0</v>
      </c>
      <c r="I637" s="84">
        <f>Worksheet!N35</f>
        <v>0</v>
      </c>
      <c r="J637" s="84"/>
    </row>
    <row r="638" spans="1:10" x14ac:dyDescent="0.25">
      <c r="B638" s="83">
        <f>Worksheet!I36</f>
        <v>0</v>
      </c>
      <c r="C638" s="88">
        <f>Worksheet!J36</f>
        <v>0</v>
      </c>
      <c r="D638" s="89">
        <f>Worksheet!K36</f>
        <v>0</v>
      </c>
      <c r="E638" s="84">
        <f t="shared" si="2"/>
        <v>0</v>
      </c>
      <c r="F638" s="89">
        <f>Worksheet!O36</f>
        <v>0</v>
      </c>
      <c r="G638" s="86"/>
      <c r="H638" s="85">
        <f>Worksheet!M36</f>
        <v>0</v>
      </c>
      <c r="I638" s="84">
        <f>Worksheet!N36</f>
        <v>0</v>
      </c>
      <c r="J638" s="84"/>
    </row>
    <row r="639" spans="1:10" x14ac:dyDescent="0.25">
      <c r="B639" s="83">
        <f>Worksheet!I37</f>
        <v>0</v>
      </c>
      <c r="C639" s="88">
        <f>Worksheet!J37</f>
        <v>0</v>
      </c>
      <c r="D639" s="89">
        <f>Worksheet!K37</f>
        <v>0</v>
      </c>
      <c r="E639" s="84">
        <f t="shared" si="2"/>
        <v>0</v>
      </c>
      <c r="F639" s="89">
        <f>Worksheet!O37</f>
        <v>0</v>
      </c>
      <c r="G639" s="86"/>
      <c r="H639" s="85">
        <f>Worksheet!M37</f>
        <v>0</v>
      </c>
      <c r="I639" s="84">
        <f>Worksheet!N37</f>
        <v>0</v>
      </c>
      <c r="J639" s="84"/>
    </row>
    <row r="640" spans="1:10" x14ac:dyDescent="0.25">
      <c r="B640" s="83">
        <f>Worksheet!I38</f>
        <v>0</v>
      </c>
      <c r="C640" s="88">
        <f>Worksheet!J38</f>
        <v>0</v>
      </c>
      <c r="D640" s="89">
        <f>Worksheet!K38</f>
        <v>0</v>
      </c>
      <c r="E640" s="84">
        <f t="shared" si="2"/>
        <v>0</v>
      </c>
      <c r="F640" s="89">
        <f>Worksheet!O38</f>
        <v>0</v>
      </c>
      <c r="G640" s="86"/>
      <c r="H640" s="85">
        <f>Worksheet!M38</f>
        <v>0</v>
      </c>
      <c r="I640" s="84">
        <f>Worksheet!N38</f>
        <v>0</v>
      </c>
      <c r="J640" s="84"/>
    </row>
    <row r="641" spans="2:10" x14ac:dyDescent="0.25">
      <c r="B641" s="83">
        <f>Worksheet!I39</f>
        <v>0</v>
      </c>
      <c r="C641" s="88">
        <f>Worksheet!J39</f>
        <v>0</v>
      </c>
      <c r="D641" s="89">
        <f>Worksheet!K39</f>
        <v>0</v>
      </c>
      <c r="E641" s="84">
        <f t="shared" si="2"/>
        <v>0</v>
      </c>
      <c r="F641" s="89">
        <f>Worksheet!O39</f>
        <v>0</v>
      </c>
      <c r="G641" s="86"/>
      <c r="H641" s="85">
        <f>Worksheet!M39</f>
        <v>0</v>
      </c>
      <c r="I641" s="84">
        <f>Worksheet!N39</f>
        <v>0</v>
      </c>
      <c r="J641" s="84"/>
    </row>
    <row r="642" spans="2:10" x14ac:dyDescent="0.25">
      <c r="B642" s="83">
        <f>Worksheet!I40</f>
        <v>0</v>
      </c>
      <c r="C642" s="88">
        <f>Worksheet!J40</f>
        <v>0</v>
      </c>
      <c r="D642" s="89">
        <f>Worksheet!K40</f>
        <v>0</v>
      </c>
      <c r="E642" s="84">
        <f t="shared" si="2"/>
        <v>0</v>
      </c>
      <c r="F642" s="89">
        <f>Worksheet!O40</f>
        <v>0</v>
      </c>
      <c r="G642" s="86"/>
      <c r="H642" s="85">
        <f>Worksheet!M40</f>
        <v>0</v>
      </c>
      <c r="I642" s="84">
        <f>Worksheet!N40</f>
        <v>0</v>
      </c>
      <c r="J642" s="84"/>
    </row>
    <row r="643" spans="2:10" x14ac:dyDescent="0.25">
      <c r="B643" s="83">
        <f>Worksheet!I41</f>
        <v>0</v>
      </c>
      <c r="C643" s="88">
        <f>Worksheet!J41</f>
        <v>0</v>
      </c>
      <c r="D643" s="89">
        <f>Worksheet!K41</f>
        <v>0</v>
      </c>
      <c r="E643" s="84">
        <f t="shared" si="2"/>
        <v>0</v>
      </c>
      <c r="F643" s="89">
        <f>Worksheet!O41</f>
        <v>0</v>
      </c>
      <c r="G643" s="86"/>
      <c r="H643" s="85">
        <f>Worksheet!M41</f>
        <v>0</v>
      </c>
      <c r="I643" s="84">
        <f>Worksheet!N41</f>
        <v>0</v>
      </c>
      <c r="J643" s="84"/>
    </row>
    <row r="644" spans="2:10" x14ac:dyDescent="0.25">
      <c r="B644" s="83">
        <f>Worksheet!I42</f>
        <v>0</v>
      </c>
      <c r="C644" s="88">
        <f>Worksheet!J42</f>
        <v>0</v>
      </c>
      <c r="D644" s="89">
        <f>Worksheet!K42</f>
        <v>0</v>
      </c>
      <c r="E644" s="84">
        <f t="shared" si="2"/>
        <v>0</v>
      </c>
      <c r="F644" s="89">
        <f>Worksheet!O42</f>
        <v>0</v>
      </c>
      <c r="G644" s="86"/>
      <c r="H644" s="85">
        <f>Worksheet!M42</f>
        <v>0</v>
      </c>
      <c r="I644" s="84">
        <f>Worksheet!N42</f>
        <v>0</v>
      </c>
      <c r="J644" s="84"/>
    </row>
    <row r="645" spans="2:10" x14ac:dyDescent="0.25">
      <c r="B645" s="83">
        <f>Worksheet!I43</f>
        <v>0</v>
      </c>
      <c r="C645" s="88">
        <f>Worksheet!J43</f>
        <v>0</v>
      </c>
      <c r="D645" s="89">
        <f>Worksheet!K43</f>
        <v>0</v>
      </c>
      <c r="E645" s="84">
        <f t="shared" si="2"/>
        <v>0</v>
      </c>
      <c r="F645" s="89">
        <f>Worksheet!O43</f>
        <v>0</v>
      </c>
      <c r="G645" s="86"/>
      <c r="H645" s="85">
        <f>Worksheet!M43</f>
        <v>0</v>
      </c>
      <c r="I645" s="84">
        <f>Worksheet!N43</f>
        <v>0</v>
      </c>
      <c r="J645" s="84"/>
    </row>
  </sheetData>
  <hyperlinks>
    <hyperlink ref="B27" r:id="rId1"/>
    <hyperlink ref="B29" r:id="rId2"/>
    <hyperlink ref="B31" r:id="rId3"/>
    <hyperlink ref="A391" r:id="rId4"/>
  </hyperlinks>
  <pageMargins left="0.31527777777777799" right="0.31527777777777799" top="0.35416666666666702" bottom="0" header="0.51180555555555496" footer="0.51180555555555496"/>
  <pageSetup paperSize="9" firstPageNumber="0" orientation="portrait" horizontalDpi="300" verticalDpi="300" r:id="rId5"/>
  <drawing r:id="rId6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558ED5"/>
  </sheetPr>
  <dimension ref="A9:J590"/>
  <sheetViews>
    <sheetView topLeftCell="A37" zoomScaleNormal="100" workbookViewId="0">
      <selection activeCell="K50" sqref="K50"/>
    </sheetView>
  </sheetViews>
  <sheetFormatPr defaultRowHeight="15.75" x14ac:dyDescent="0.25"/>
  <cols>
    <col min="1" max="5" width="8.7109375"/>
    <col min="6" max="6" width="12.5703125"/>
    <col min="7" max="7" width="8.7109375"/>
    <col min="8" max="8" width="11.7109375"/>
    <col min="9" max="1025" width="8.7109375"/>
  </cols>
  <sheetData>
    <row r="9" spans="1:2" x14ac:dyDescent="0.25">
      <c r="A9" s="14" t="s">
        <v>33</v>
      </c>
      <c r="B9" s="15">
        <f>Worksheet!D13</f>
        <v>0</v>
      </c>
    </row>
    <row r="28" spans="1:5" x14ac:dyDescent="0.25">
      <c r="A28" t="s">
        <v>34</v>
      </c>
      <c r="E28" s="16"/>
    </row>
    <row r="29" spans="1:5" x14ac:dyDescent="0.25">
      <c r="B29" s="16" t="s">
        <v>35</v>
      </c>
      <c r="E29" s="16"/>
    </row>
    <row r="30" spans="1:5" x14ac:dyDescent="0.25">
      <c r="A30" t="s">
        <v>36</v>
      </c>
      <c r="D30" s="17"/>
    </row>
    <row r="31" spans="1:5" x14ac:dyDescent="0.25">
      <c r="B31" s="16" t="s">
        <v>37</v>
      </c>
      <c r="D31" s="17"/>
    </row>
    <row r="32" spans="1:5" x14ac:dyDescent="0.25">
      <c r="A32" t="s">
        <v>38</v>
      </c>
    </row>
    <row r="33" spans="1:7" x14ac:dyDescent="0.25">
      <c r="A33" s="18"/>
      <c r="B33" s="16" t="s">
        <v>39</v>
      </c>
    </row>
    <row r="35" spans="1:7" x14ac:dyDescent="0.25">
      <c r="A35" s="19" t="s">
        <v>40</v>
      </c>
      <c r="G35" s="10"/>
    </row>
    <row r="36" spans="1:7" x14ac:dyDescent="0.25">
      <c r="F36" s="10">
        <f>Worksheet!D15</f>
        <v>0</v>
      </c>
    </row>
    <row r="37" spans="1:7" x14ac:dyDescent="0.25">
      <c r="F37" s="10"/>
    </row>
    <row r="38" spans="1:7" x14ac:dyDescent="0.25">
      <c r="A38" s="19" t="s">
        <v>41</v>
      </c>
    </row>
    <row r="63" spans="1:10" x14ac:dyDescent="0.25">
      <c r="A63" s="20" t="s">
        <v>42</v>
      </c>
      <c r="B63" s="20"/>
      <c r="C63" s="20"/>
      <c r="D63" s="20"/>
      <c r="E63" s="21"/>
      <c r="F63" s="20"/>
      <c r="G63" s="20"/>
      <c r="H63" s="22">
        <f>Worksheet!D25</f>
        <v>0</v>
      </c>
      <c r="I63" s="20"/>
      <c r="J63" s="20"/>
    </row>
    <row r="64" spans="1:10" x14ac:dyDescent="0.25">
      <c r="A64" s="20" t="s">
        <v>43</v>
      </c>
      <c r="B64" s="23"/>
      <c r="C64" s="23">
        <f>Worksheet!B27</f>
        <v>0</v>
      </c>
      <c r="D64" s="24"/>
      <c r="E64" s="25"/>
      <c r="F64" s="26"/>
      <c r="G64" s="26"/>
      <c r="H64" s="27"/>
      <c r="I64" s="26"/>
      <c r="J64" s="26"/>
    </row>
    <row r="65" spans="1:10" x14ac:dyDescent="0.25">
      <c r="A65" s="20" t="s">
        <v>44</v>
      </c>
      <c r="B65" s="10"/>
      <c r="C65" s="28">
        <f>Worksheet!D19</f>
        <v>0</v>
      </c>
      <c r="D65" s="29"/>
      <c r="E65" s="30"/>
      <c r="F65" s="31">
        <f>Worksheet!B13</f>
        <v>0</v>
      </c>
      <c r="G65" s="32">
        <f>Worksheet!B15</f>
        <v>0</v>
      </c>
      <c r="H65" s="33"/>
      <c r="I65" s="34"/>
      <c r="J65" s="34"/>
    </row>
    <row r="66" spans="1:10" x14ac:dyDescent="0.25">
      <c r="A66" s="35" t="s">
        <v>45</v>
      </c>
      <c r="B66" s="35"/>
      <c r="C66" s="35"/>
      <c r="D66" s="35"/>
      <c r="E66" s="36"/>
      <c r="F66" s="37"/>
      <c r="G66" s="32">
        <f>Worksheet!B19</f>
        <v>0</v>
      </c>
      <c r="H66" s="33"/>
      <c r="I66" s="34"/>
      <c r="J66" s="34"/>
    </row>
    <row r="67" spans="1:10" x14ac:dyDescent="0.25">
      <c r="A67" s="20"/>
      <c r="B67" s="35">
        <f>Worksheet!D15</f>
        <v>0</v>
      </c>
      <c r="C67" s="10"/>
      <c r="D67" s="20"/>
      <c r="E67" s="26"/>
      <c r="F67" s="37"/>
      <c r="G67" s="38">
        <f>Worksheet!B17</f>
        <v>0</v>
      </c>
      <c r="H67" s="39">
        <f>Worksheet!B21</f>
        <v>0</v>
      </c>
      <c r="I67" s="34"/>
      <c r="J67" s="34"/>
    </row>
    <row r="68" spans="1:10" x14ac:dyDescent="0.25">
      <c r="A68" s="10"/>
      <c r="B68" s="10">
        <f>Worksheet!D17</f>
        <v>0</v>
      </c>
      <c r="C68" s="40"/>
      <c r="D68" s="20"/>
      <c r="E68" s="26"/>
      <c r="F68" s="30" t="s">
        <v>46</v>
      </c>
      <c r="G68" s="38">
        <f>Worksheet!B23</f>
        <v>0</v>
      </c>
      <c r="H68" s="26"/>
      <c r="I68" s="34"/>
      <c r="J68" s="34"/>
    </row>
    <row r="69" spans="1:10" x14ac:dyDescent="0.25">
      <c r="A69" s="20"/>
      <c r="B69" s="20"/>
      <c r="C69" s="41"/>
      <c r="D69" s="20"/>
      <c r="E69" s="26"/>
      <c r="F69" s="30" t="s">
        <v>47</v>
      </c>
      <c r="G69" s="42">
        <f>Worksheet!B25</f>
        <v>0</v>
      </c>
      <c r="H69" s="26"/>
      <c r="I69" s="34"/>
      <c r="J69" s="34"/>
    </row>
    <row r="70" spans="1:10" x14ac:dyDescent="0.25">
      <c r="A70" s="14" t="s">
        <v>33</v>
      </c>
      <c r="B70" s="15">
        <f>Worksheet!D13</f>
        <v>0</v>
      </c>
      <c r="C70" s="20"/>
      <c r="D70" s="20"/>
      <c r="E70" s="20"/>
      <c r="F70" s="20"/>
      <c r="G70" s="20"/>
      <c r="H70" s="43"/>
      <c r="I70" s="20"/>
      <c r="J70" s="20"/>
    </row>
    <row r="71" spans="1:10" x14ac:dyDescent="0.25">
      <c r="A71" s="20"/>
      <c r="B71" s="20"/>
      <c r="C71" s="20"/>
      <c r="D71" s="20"/>
      <c r="E71" s="20"/>
      <c r="F71" s="20"/>
      <c r="G71" s="20"/>
      <c r="H71" s="43"/>
      <c r="I71" s="20"/>
      <c r="J71" s="20"/>
    </row>
    <row r="72" spans="1:10" x14ac:dyDescent="0.25">
      <c r="A72" s="20" t="s">
        <v>48</v>
      </c>
      <c r="B72" s="20"/>
      <c r="C72" s="20"/>
      <c r="D72" s="20"/>
      <c r="E72" s="20"/>
      <c r="F72" s="20"/>
      <c r="G72" s="20"/>
      <c r="H72" s="43"/>
      <c r="I72" s="20"/>
      <c r="J72" s="20"/>
    </row>
    <row r="73" spans="1:10" x14ac:dyDescent="0.25">
      <c r="A73" s="40" t="s">
        <v>273</v>
      </c>
      <c r="B73" s="20"/>
      <c r="C73" s="20"/>
      <c r="D73" s="20"/>
      <c r="E73" s="20"/>
      <c r="F73" s="20"/>
      <c r="G73" s="20"/>
      <c r="H73" s="43"/>
      <c r="I73" s="20"/>
      <c r="J73" s="20"/>
    </row>
    <row r="74" spans="1:10" x14ac:dyDescent="0.25">
      <c r="A74" s="40" t="s">
        <v>50</v>
      </c>
      <c r="B74" s="20"/>
      <c r="C74" s="20"/>
      <c r="D74" s="20"/>
      <c r="E74" s="20"/>
      <c r="F74" s="20"/>
      <c r="G74" s="20"/>
      <c r="H74" s="43"/>
      <c r="I74" s="20"/>
      <c r="J74" s="20"/>
    </row>
    <row r="75" spans="1:10" x14ac:dyDescent="0.25">
      <c r="A75" s="40" t="s">
        <v>274</v>
      </c>
      <c r="B75" s="20"/>
      <c r="C75" s="20"/>
      <c r="D75" s="20"/>
      <c r="E75" s="20"/>
      <c r="F75" s="20"/>
      <c r="G75" s="20"/>
      <c r="H75" s="43"/>
      <c r="I75" s="20"/>
      <c r="J75" s="20"/>
    </row>
    <row r="76" spans="1:10" x14ac:dyDescent="0.25">
      <c r="A76" s="40" t="s">
        <v>52</v>
      </c>
      <c r="B76" s="20"/>
      <c r="C76" s="20"/>
      <c r="D76" s="20"/>
      <c r="E76" s="20"/>
      <c r="F76" s="20"/>
      <c r="G76" s="20"/>
      <c r="H76" s="43"/>
      <c r="I76" s="20"/>
      <c r="J76" s="20"/>
    </row>
    <row r="77" spans="1:10" x14ac:dyDescent="0.25">
      <c r="A77" s="20" t="s">
        <v>53</v>
      </c>
      <c r="B77" s="20"/>
      <c r="C77" s="40">
        <f>Worksheet!D23</f>
        <v>0</v>
      </c>
      <c r="D77" s="40" t="s">
        <v>54</v>
      </c>
      <c r="E77" s="34"/>
      <c r="F77" s="40"/>
      <c r="G77" s="40">
        <f>Worksheet!B29</f>
        <v>0</v>
      </c>
      <c r="H77" s="44" t="s">
        <v>55</v>
      </c>
      <c r="I77" s="14">
        <f>Worksheet!D29</f>
        <v>0</v>
      </c>
      <c r="J77" s="14"/>
    </row>
    <row r="78" spans="1:10" x14ac:dyDescent="0.25">
      <c r="A78" s="20"/>
      <c r="B78" s="20"/>
      <c r="C78" s="40"/>
      <c r="D78" s="40" t="s">
        <v>56</v>
      </c>
      <c r="E78" s="34"/>
      <c r="F78" s="40"/>
      <c r="G78" s="40">
        <f>Worksheet!B30</f>
        <v>0</v>
      </c>
      <c r="H78" s="44" t="s">
        <v>55</v>
      </c>
      <c r="I78" s="14">
        <f>Worksheet!D30</f>
        <v>0</v>
      </c>
      <c r="J78" s="14"/>
    </row>
    <row r="79" spans="1:10" x14ac:dyDescent="0.25">
      <c r="A79" s="20"/>
      <c r="B79" s="20"/>
      <c r="C79" s="45"/>
      <c r="D79" s="40" t="s">
        <v>57</v>
      </c>
      <c r="E79" s="34"/>
      <c r="F79" s="40"/>
      <c r="G79" s="40">
        <f>Worksheet!B31</f>
        <v>0</v>
      </c>
      <c r="H79" s="44" t="s">
        <v>55</v>
      </c>
      <c r="I79" s="14">
        <f>Worksheet!D31</f>
        <v>0</v>
      </c>
      <c r="J79" s="14"/>
    </row>
    <row r="80" spans="1:10" x14ac:dyDescent="0.25">
      <c r="A80" s="20"/>
      <c r="C80" s="40"/>
      <c r="D80" s="40" t="s">
        <v>58</v>
      </c>
      <c r="E80" s="40"/>
      <c r="F80" s="40"/>
      <c r="G80" s="40">
        <f>Worksheet!B32</f>
        <v>0</v>
      </c>
      <c r="H80" s="44" t="s">
        <v>55</v>
      </c>
      <c r="I80" s="14">
        <f>Worksheet!D32</f>
        <v>0</v>
      </c>
      <c r="J80" s="20"/>
    </row>
    <row r="81" spans="1:10" x14ac:dyDescent="0.25">
      <c r="A81" s="20"/>
      <c r="B81" s="45" t="s">
        <v>59</v>
      </c>
      <c r="C81" s="20"/>
      <c r="D81" s="20"/>
      <c r="E81" s="20"/>
      <c r="F81" s="20"/>
      <c r="G81" s="20"/>
      <c r="H81" s="20"/>
      <c r="I81" s="20"/>
      <c r="J81" s="20"/>
    </row>
    <row r="82" spans="1:10" x14ac:dyDescent="0.25">
      <c r="A82" s="40"/>
      <c r="B82" s="20"/>
      <c r="C82" s="20"/>
      <c r="D82" s="20"/>
      <c r="E82" s="46"/>
      <c r="F82" s="40"/>
      <c r="G82" s="47"/>
      <c r="H82" s="40"/>
      <c r="I82" s="20"/>
      <c r="J82" s="20"/>
    </row>
    <row r="83" spans="1:10" x14ac:dyDescent="0.25">
      <c r="A83" s="40" t="s">
        <v>60</v>
      </c>
      <c r="E83" s="20"/>
      <c r="F83" s="48">
        <f>H83*21/100+H83</f>
        <v>0</v>
      </c>
      <c r="G83" s="40" t="s">
        <v>61</v>
      </c>
      <c r="H83" s="49">
        <f>Worksheet!K30</f>
        <v>0</v>
      </c>
      <c r="I83" s="40" t="s">
        <v>62</v>
      </c>
      <c r="J83" s="20"/>
    </row>
    <row r="84" spans="1:10" x14ac:dyDescent="0.25">
      <c r="A84" s="50" t="s">
        <v>63</v>
      </c>
      <c r="B84" s="51" t="s">
        <v>64</v>
      </c>
      <c r="E84" s="20"/>
      <c r="G84" s="52"/>
      <c r="H84" s="53">
        <f>F83*15/100</f>
        <v>0</v>
      </c>
      <c r="I84" t="s">
        <v>65</v>
      </c>
      <c r="J84" s="20"/>
    </row>
    <row r="85" spans="1:10" x14ac:dyDescent="0.25">
      <c r="B85" s="51" t="s">
        <v>66</v>
      </c>
      <c r="E85" s="20"/>
      <c r="H85" s="53">
        <f>F83*75/100</f>
        <v>0</v>
      </c>
      <c r="I85" t="s">
        <v>65</v>
      </c>
      <c r="J85" s="20"/>
    </row>
    <row r="86" spans="1:10" x14ac:dyDescent="0.25">
      <c r="B86" s="51" t="s">
        <v>67</v>
      </c>
      <c r="E86" s="46"/>
      <c r="H86" s="53">
        <f>F83-H84-H85</f>
        <v>0</v>
      </c>
      <c r="I86" t="s">
        <v>65</v>
      </c>
      <c r="J86" s="20"/>
    </row>
    <row r="87" spans="1:10" x14ac:dyDescent="0.25">
      <c r="A87" s="35"/>
      <c r="E87" s="20"/>
      <c r="F87" s="48"/>
      <c r="G87" s="40"/>
      <c r="H87" s="48"/>
      <c r="I87" s="40"/>
      <c r="J87" s="20"/>
    </row>
    <row r="88" spans="1:10" x14ac:dyDescent="0.25">
      <c r="A88" s="50"/>
      <c r="B88" s="51"/>
      <c r="E88" s="20"/>
      <c r="H88" s="53"/>
      <c r="J88" s="20"/>
    </row>
    <row r="89" spans="1:10" x14ac:dyDescent="0.25">
      <c r="B89" s="51"/>
      <c r="E89" s="20"/>
      <c r="H89" s="53"/>
      <c r="J89" s="20"/>
    </row>
    <row r="90" spans="1:10" x14ac:dyDescent="0.25">
      <c r="B90" s="51"/>
      <c r="E90" s="20"/>
      <c r="H90" s="53"/>
      <c r="J90" s="20"/>
    </row>
    <row r="91" spans="1:10" x14ac:dyDescent="0.25">
      <c r="A91" t="s">
        <v>69</v>
      </c>
      <c r="F91" s="20"/>
      <c r="G91" s="20"/>
      <c r="H91" s="43"/>
      <c r="I91" s="20"/>
      <c r="J91" s="20"/>
    </row>
    <row r="92" spans="1:10" x14ac:dyDescent="0.25">
      <c r="B92" t="s">
        <v>70</v>
      </c>
      <c r="F92" t="s">
        <v>71</v>
      </c>
      <c r="G92" s="20"/>
      <c r="H92" s="43"/>
      <c r="I92" s="20"/>
      <c r="J92" s="20"/>
    </row>
    <row r="93" spans="1:10" x14ac:dyDescent="0.25">
      <c r="B93" t="s">
        <v>275</v>
      </c>
      <c r="F93" t="s">
        <v>73</v>
      </c>
      <c r="G93" s="20"/>
      <c r="H93" s="43"/>
      <c r="I93" s="20"/>
      <c r="J93" s="20"/>
    </row>
    <row r="94" spans="1:10" x14ac:dyDescent="0.25">
      <c r="B94" t="s">
        <v>74</v>
      </c>
      <c r="F94" s="20"/>
      <c r="G94" s="20"/>
      <c r="H94" s="43"/>
      <c r="I94" s="20"/>
      <c r="J94" s="20"/>
    </row>
    <row r="95" spans="1:10" x14ac:dyDescent="0.25">
      <c r="B95" t="s">
        <v>75</v>
      </c>
      <c r="F95" t="s">
        <v>76</v>
      </c>
      <c r="G95" s="20"/>
      <c r="H95" s="43"/>
      <c r="I95" s="20"/>
      <c r="J95" s="20"/>
    </row>
    <row r="96" spans="1:10" x14ac:dyDescent="0.25">
      <c r="A96" s="10" t="s">
        <v>30</v>
      </c>
      <c r="B96" s="10"/>
      <c r="C96" s="10"/>
      <c r="F96" s="20"/>
      <c r="G96" s="20"/>
      <c r="H96" s="43"/>
      <c r="I96" s="20"/>
      <c r="J96" s="20"/>
    </row>
    <row r="97" spans="1:10" x14ac:dyDescent="0.25">
      <c r="A97" s="10"/>
      <c r="B97" s="23" t="str">
        <f>Worksheet!A37</f>
        <v>*</v>
      </c>
      <c r="C97" s="10"/>
      <c r="F97" s="20"/>
      <c r="G97" s="20"/>
      <c r="H97" s="43"/>
      <c r="I97" s="20"/>
      <c r="J97" s="20"/>
    </row>
    <row r="98" spans="1:10" x14ac:dyDescent="0.25">
      <c r="A98" s="10"/>
      <c r="B98" s="23" t="str">
        <f>Worksheet!A38</f>
        <v>*</v>
      </c>
      <c r="C98" s="10"/>
      <c r="F98" s="20"/>
      <c r="G98" s="20"/>
      <c r="H98" s="43"/>
      <c r="I98" s="20"/>
      <c r="J98" s="20"/>
    </row>
    <row r="99" spans="1:10" x14ac:dyDescent="0.25">
      <c r="A99" s="10"/>
      <c r="B99" s="23" t="str">
        <f>Worksheet!A39</f>
        <v>*</v>
      </c>
      <c r="C99" s="10"/>
      <c r="D99" s="10"/>
      <c r="E99" s="10"/>
      <c r="F99" s="10"/>
      <c r="G99" s="10"/>
      <c r="H99" s="20"/>
      <c r="I99" s="20"/>
      <c r="J99" s="20"/>
    </row>
    <row r="100" spans="1:10" x14ac:dyDescent="0.25">
      <c r="A100" s="10"/>
      <c r="B100" s="23" t="str">
        <f>Worksheet!A40</f>
        <v>*</v>
      </c>
      <c r="C100" s="10"/>
      <c r="D100" s="10"/>
      <c r="E100" s="10"/>
      <c r="F100" s="10"/>
      <c r="G100" s="10"/>
      <c r="H100" s="20"/>
      <c r="I100" s="20"/>
      <c r="J100" s="20"/>
    </row>
    <row r="101" spans="1:10" x14ac:dyDescent="0.25">
      <c r="A101" s="10" t="s">
        <v>32</v>
      </c>
      <c r="B101" s="10"/>
      <c r="C101" s="10"/>
      <c r="D101" s="10"/>
      <c r="E101" s="10"/>
      <c r="F101" s="10"/>
      <c r="G101" s="10"/>
      <c r="H101" s="54"/>
    </row>
    <row r="102" spans="1:10" x14ac:dyDescent="0.25">
      <c r="A102" s="10"/>
      <c r="B102" s="23" t="str">
        <f>Worksheet!A44</f>
        <v>*</v>
      </c>
      <c r="C102" s="10"/>
      <c r="D102" s="10"/>
      <c r="E102" s="10"/>
      <c r="F102" s="10"/>
      <c r="G102" s="10"/>
      <c r="H102" s="54"/>
    </row>
    <row r="103" spans="1:10" x14ac:dyDescent="0.25">
      <c r="A103" s="10"/>
      <c r="B103" s="23" t="str">
        <f>Worksheet!A45</f>
        <v>*</v>
      </c>
      <c r="C103" s="10"/>
      <c r="D103" s="10"/>
      <c r="E103" s="10"/>
      <c r="F103" s="10"/>
      <c r="G103" s="10"/>
      <c r="H103" s="54"/>
    </row>
    <row r="104" spans="1:10" x14ac:dyDescent="0.25">
      <c r="A104" s="10"/>
      <c r="B104" s="23" t="str">
        <f>Worksheet!A46</f>
        <v>*</v>
      </c>
      <c r="C104" s="10"/>
      <c r="D104" s="10"/>
      <c r="E104" s="10"/>
      <c r="F104" s="10"/>
      <c r="G104" s="10"/>
      <c r="H104" s="54"/>
    </row>
    <row r="105" spans="1:10" x14ac:dyDescent="0.25">
      <c r="B105" s="23" t="str">
        <f>Worksheet!A47</f>
        <v>*</v>
      </c>
      <c r="D105" s="10"/>
      <c r="E105" s="10"/>
      <c r="F105" s="10"/>
      <c r="G105" s="10"/>
      <c r="H105" s="54"/>
    </row>
    <row r="106" spans="1:10" x14ac:dyDescent="0.25">
      <c r="B106" s="23" t="str">
        <f>Worksheet!A48</f>
        <v>*</v>
      </c>
      <c r="D106" s="10"/>
      <c r="E106" s="10"/>
      <c r="F106" s="10"/>
      <c r="G106" s="10"/>
      <c r="H106" s="54"/>
    </row>
    <row r="107" spans="1:10" x14ac:dyDescent="0.25">
      <c r="D107" s="10"/>
      <c r="E107" s="10"/>
      <c r="F107" s="10"/>
      <c r="G107" s="10"/>
      <c r="H107" s="54"/>
    </row>
    <row r="108" spans="1:10" x14ac:dyDescent="0.25">
      <c r="A108" s="10"/>
      <c r="B108" s="23"/>
      <c r="C108" s="10"/>
      <c r="D108" s="10"/>
      <c r="E108" s="10"/>
      <c r="F108" s="10"/>
      <c r="G108" s="10"/>
      <c r="H108" s="54"/>
    </row>
    <row r="109" spans="1:10" x14ac:dyDescent="0.25">
      <c r="A109" s="10"/>
      <c r="B109" s="23"/>
      <c r="C109" s="10"/>
      <c r="D109" s="10"/>
      <c r="E109" s="10"/>
      <c r="F109" s="10"/>
      <c r="G109" s="10"/>
      <c r="H109" s="54"/>
    </row>
    <row r="110" spans="1:10" x14ac:dyDescent="0.25">
      <c r="A110" s="10"/>
      <c r="B110" s="23"/>
      <c r="C110" s="10"/>
      <c r="D110" s="10"/>
      <c r="E110" s="10"/>
      <c r="F110" s="10"/>
      <c r="G110" s="10"/>
      <c r="H110" s="54"/>
    </row>
    <row r="111" spans="1:10" x14ac:dyDescent="0.25">
      <c r="H111" s="54"/>
    </row>
    <row r="112" spans="1:10" x14ac:dyDescent="0.25">
      <c r="H112" s="54"/>
    </row>
    <row r="113" spans="1:9" x14ac:dyDescent="0.25">
      <c r="H113" s="54"/>
    </row>
    <row r="118" spans="1:9" x14ac:dyDescent="0.25">
      <c r="A118" s="20" t="s">
        <v>77</v>
      </c>
    </row>
    <row r="119" spans="1:9" x14ac:dyDescent="0.25">
      <c r="A119" s="20" t="s">
        <v>78</v>
      </c>
    </row>
    <row r="120" spans="1:9" x14ac:dyDescent="0.25">
      <c r="A120" s="20" t="s">
        <v>79</v>
      </c>
    </row>
    <row r="122" spans="1:9" x14ac:dyDescent="0.25">
      <c r="A122" s="10" t="s">
        <v>80</v>
      </c>
    </row>
    <row r="123" spans="1:9" x14ac:dyDescent="0.25">
      <c r="A123" s="20" t="s">
        <v>276</v>
      </c>
      <c r="B123" s="20"/>
      <c r="C123" s="20"/>
      <c r="D123" s="20"/>
      <c r="E123" s="20"/>
      <c r="F123" s="20"/>
      <c r="G123" s="20"/>
      <c r="H123" s="20"/>
    </row>
    <row r="124" spans="1:9" x14ac:dyDescent="0.25">
      <c r="A124" s="20" t="s">
        <v>82</v>
      </c>
      <c r="B124" s="20"/>
      <c r="C124" s="20"/>
      <c r="D124" s="20"/>
      <c r="E124" s="20"/>
      <c r="F124" s="20"/>
      <c r="G124" s="20"/>
      <c r="H124" s="20"/>
    </row>
    <row r="125" spans="1:9" x14ac:dyDescent="0.25">
      <c r="A125" s="20"/>
      <c r="B125" s="20" t="s">
        <v>277</v>
      </c>
      <c r="C125" s="20"/>
      <c r="D125" s="20"/>
      <c r="E125" s="20"/>
      <c r="F125" s="20"/>
      <c r="G125" s="20"/>
      <c r="I125" s="20" t="s">
        <v>84</v>
      </c>
    </row>
    <row r="126" spans="1:9" x14ac:dyDescent="0.25">
      <c r="A126" s="20"/>
      <c r="B126" s="20" t="s">
        <v>85</v>
      </c>
      <c r="C126" s="20"/>
      <c r="D126" s="20"/>
      <c r="E126" s="20"/>
      <c r="G126" s="20"/>
      <c r="I126" s="20" t="s">
        <v>84</v>
      </c>
    </row>
    <row r="127" spans="1:9" x14ac:dyDescent="0.25">
      <c r="A127" s="20"/>
      <c r="B127" s="20" t="s">
        <v>86</v>
      </c>
      <c r="C127" s="20"/>
      <c r="D127" s="20"/>
      <c r="E127" s="20"/>
      <c r="G127" s="20"/>
      <c r="I127" s="20" t="s">
        <v>84</v>
      </c>
    </row>
    <row r="128" spans="1:9" x14ac:dyDescent="0.25">
      <c r="A128" s="20"/>
      <c r="B128" s="20" t="s">
        <v>87</v>
      </c>
      <c r="C128" s="20"/>
      <c r="D128" s="20"/>
      <c r="E128" s="20"/>
      <c r="G128" s="20"/>
      <c r="I128" s="20" t="s">
        <v>84</v>
      </c>
    </row>
    <row r="129" spans="1:9" x14ac:dyDescent="0.25">
      <c r="A129" s="20"/>
      <c r="B129" s="20" t="s">
        <v>88</v>
      </c>
      <c r="C129" s="20"/>
      <c r="D129" s="20"/>
      <c r="E129" s="20"/>
      <c r="G129" s="20"/>
      <c r="I129" s="20" t="s">
        <v>84</v>
      </c>
    </row>
    <row r="130" spans="1:9" x14ac:dyDescent="0.25">
      <c r="A130" s="20"/>
      <c r="B130" s="20" t="s">
        <v>89</v>
      </c>
      <c r="C130" s="20"/>
      <c r="D130" s="20"/>
      <c r="E130" s="20"/>
      <c r="G130" s="20"/>
      <c r="I130" s="20" t="s">
        <v>84</v>
      </c>
    </row>
    <row r="131" spans="1:9" x14ac:dyDescent="0.25">
      <c r="A131" s="20" t="s">
        <v>90</v>
      </c>
      <c r="C131" s="20"/>
      <c r="D131" s="20"/>
      <c r="E131" s="20"/>
      <c r="G131" s="20"/>
    </row>
    <row r="132" spans="1:9" x14ac:dyDescent="0.25">
      <c r="A132" s="40" t="s">
        <v>91</v>
      </c>
      <c r="B132" s="20"/>
      <c r="C132" s="20"/>
      <c r="D132" s="20"/>
      <c r="E132" s="20"/>
      <c r="F132" s="20"/>
      <c r="G132" s="20"/>
      <c r="H132" s="20"/>
    </row>
    <row r="133" spans="1:9" x14ac:dyDescent="0.25">
      <c r="B133" s="20"/>
      <c r="C133" s="20"/>
      <c r="D133" s="20"/>
      <c r="E133" s="20"/>
      <c r="F133" s="20"/>
      <c r="G133" s="20"/>
      <c r="H133" s="20"/>
    </row>
    <row r="134" spans="1:9" x14ac:dyDescent="0.25">
      <c r="A134" s="10" t="s">
        <v>92</v>
      </c>
    </row>
    <row r="135" spans="1:9" x14ac:dyDescent="0.25">
      <c r="A135" s="20" t="s">
        <v>93</v>
      </c>
    </row>
    <row r="136" spans="1:9" x14ac:dyDescent="0.25">
      <c r="A136" s="20" t="s">
        <v>94</v>
      </c>
    </row>
    <row r="138" spans="1:9" x14ac:dyDescent="0.25">
      <c r="A138" s="10" t="s">
        <v>95</v>
      </c>
    </row>
    <row r="139" spans="1:9" x14ac:dyDescent="0.25">
      <c r="A139" s="20" t="s">
        <v>96</v>
      </c>
    </row>
    <row r="140" spans="1:9" x14ac:dyDescent="0.25">
      <c r="A140" s="20" t="s">
        <v>97</v>
      </c>
    </row>
    <row r="141" spans="1:9" x14ac:dyDescent="0.25">
      <c r="A141" s="20" t="s">
        <v>98</v>
      </c>
    </row>
    <row r="142" spans="1:9" x14ac:dyDescent="0.25">
      <c r="A142" s="20" t="s">
        <v>99</v>
      </c>
    </row>
    <row r="144" spans="1:9" x14ac:dyDescent="0.25">
      <c r="A144" s="20" t="s">
        <v>100</v>
      </c>
      <c r="G144" s="20" t="s">
        <v>101</v>
      </c>
    </row>
    <row r="145" spans="1:10" x14ac:dyDescent="0.25">
      <c r="A145" s="55"/>
      <c r="B145" s="56"/>
      <c r="C145" s="56"/>
      <c r="D145" s="56"/>
      <c r="E145" s="57"/>
      <c r="G145" s="55"/>
      <c r="H145" s="56"/>
      <c r="I145" s="56"/>
      <c r="J145" s="57"/>
    </row>
    <row r="146" spans="1:10" x14ac:dyDescent="0.25">
      <c r="A146" s="58"/>
      <c r="B146" s="59"/>
      <c r="C146" s="59"/>
      <c r="D146" s="59"/>
      <c r="E146" s="60"/>
      <c r="G146" s="58"/>
      <c r="H146" s="59"/>
      <c r="I146" s="59"/>
      <c r="J146" s="60"/>
    </row>
    <row r="147" spans="1:10" x14ac:dyDescent="0.25">
      <c r="A147" s="58"/>
      <c r="B147" s="59"/>
      <c r="C147" s="59"/>
      <c r="D147" s="59"/>
      <c r="E147" s="60"/>
      <c r="G147" s="58"/>
      <c r="H147" s="59"/>
      <c r="I147" s="59"/>
      <c r="J147" s="60"/>
    </row>
    <row r="148" spans="1:10" x14ac:dyDescent="0.25">
      <c r="A148" s="58"/>
      <c r="B148" s="59"/>
      <c r="C148" s="59"/>
      <c r="D148" s="59"/>
      <c r="E148" s="60"/>
      <c r="G148" s="61"/>
      <c r="H148" s="62"/>
      <c r="I148" s="62"/>
      <c r="J148" s="63"/>
    </row>
    <row r="149" spans="1:10" x14ac:dyDescent="0.25">
      <c r="A149" s="58"/>
      <c r="B149" s="59"/>
      <c r="C149" s="59"/>
      <c r="D149" s="59"/>
      <c r="E149" s="60"/>
    </row>
    <row r="150" spans="1:10" x14ac:dyDescent="0.25">
      <c r="A150" s="61"/>
      <c r="B150" s="62"/>
      <c r="C150" s="62"/>
      <c r="D150" s="62"/>
      <c r="E150" s="63"/>
      <c r="H150" s="54"/>
    </row>
    <row r="151" spans="1:10" x14ac:dyDescent="0.25">
      <c r="A151" s="64" t="s">
        <v>102</v>
      </c>
      <c r="B151" s="59"/>
      <c r="C151" s="59"/>
      <c r="D151" s="59"/>
      <c r="E151" s="59"/>
      <c r="H151" s="54"/>
    </row>
    <row r="152" spans="1:10" x14ac:dyDescent="0.25">
      <c r="B152" s="19" t="s">
        <v>103</v>
      </c>
      <c r="C152" s="59"/>
      <c r="D152" s="59"/>
      <c r="E152" s="59"/>
      <c r="H152" s="54"/>
    </row>
    <row r="153" spans="1:10" x14ac:dyDescent="0.25">
      <c r="A153" s="59"/>
      <c r="B153" s="19" t="s">
        <v>104</v>
      </c>
      <c r="H153" s="54"/>
    </row>
    <row r="154" spans="1:10" x14ac:dyDescent="0.25">
      <c r="B154" s="19" t="s">
        <v>105</v>
      </c>
      <c r="H154" s="54"/>
    </row>
    <row r="155" spans="1:10" x14ac:dyDescent="0.25">
      <c r="B155" s="19" t="s">
        <v>106</v>
      </c>
    </row>
    <row r="157" spans="1:10" x14ac:dyDescent="0.25">
      <c r="A157" s="20" t="s">
        <v>107</v>
      </c>
    </row>
    <row r="158" spans="1:10" x14ac:dyDescent="0.25">
      <c r="A158" s="40" t="s">
        <v>108</v>
      </c>
    </row>
    <row r="159" spans="1:10" x14ac:dyDescent="0.25">
      <c r="A159" s="40" t="s">
        <v>109</v>
      </c>
    </row>
    <row r="160" spans="1:10" x14ac:dyDescent="0.25">
      <c r="A160" s="40" t="s">
        <v>110</v>
      </c>
    </row>
    <row r="174" spans="1:9" ht="20.25" x14ac:dyDescent="0.3">
      <c r="A174" s="65" t="s">
        <v>111</v>
      </c>
      <c r="H174" s="54"/>
    </row>
    <row r="175" spans="1:9" ht="16.5" x14ac:dyDescent="0.3">
      <c r="A175" s="66"/>
      <c r="H175" s="54"/>
    </row>
    <row r="176" spans="1:9" x14ac:dyDescent="0.25">
      <c r="A176" s="67" t="s">
        <v>112</v>
      </c>
      <c r="B176" s="68"/>
      <c r="C176" s="68" t="s">
        <v>113</v>
      </c>
      <c r="F176" s="10" t="s">
        <v>114</v>
      </c>
      <c r="G176" s="10"/>
      <c r="H176" s="54"/>
      <c r="I176" s="10" t="s">
        <v>115</v>
      </c>
    </row>
    <row r="177" spans="1:9" x14ac:dyDescent="0.25">
      <c r="A177" s="51" t="e">
        <v>#VALUE!</v>
      </c>
      <c r="B177" s="40" t="s">
        <v>116</v>
      </c>
      <c r="G177" s="51">
        <v>73</v>
      </c>
      <c r="H177" s="54"/>
      <c r="I177" s="51" t="e">
        <f t="shared" ref="I177:I206" si="0">A177*G177</f>
        <v>#VALUE!</v>
      </c>
    </row>
    <row r="178" spans="1:9" x14ac:dyDescent="0.25">
      <c r="A178" s="51" t="e">
        <v>#VALUE!</v>
      </c>
      <c r="B178" s="40" t="s">
        <v>117</v>
      </c>
      <c r="G178" s="51">
        <v>128</v>
      </c>
      <c r="H178" s="54"/>
      <c r="I178" s="51" t="e">
        <f t="shared" si="0"/>
        <v>#VALUE!</v>
      </c>
    </row>
    <row r="179" spans="1:9" x14ac:dyDescent="0.25">
      <c r="A179" s="51" t="e">
        <v>#VALUE!</v>
      </c>
      <c r="B179" s="40" t="s">
        <v>118</v>
      </c>
      <c r="G179" s="51">
        <v>152</v>
      </c>
      <c r="H179" s="54"/>
      <c r="I179" s="51" t="e">
        <f t="shared" si="0"/>
        <v>#VALUE!</v>
      </c>
    </row>
    <row r="180" spans="1:9" x14ac:dyDescent="0.25">
      <c r="A180" s="51">
        <v>0</v>
      </c>
      <c r="B180" s="40" t="s">
        <v>119</v>
      </c>
      <c r="G180" s="51">
        <v>176</v>
      </c>
      <c r="H180" s="54"/>
      <c r="I180" s="51">
        <f t="shared" si="0"/>
        <v>0</v>
      </c>
    </row>
    <row r="181" spans="1:9" x14ac:dyDescent="0.25">
      <c r="A181" s="51" t="e">
        <v>#VALUE!</v>
      </c>
      <c r="B181" s="40" t="s">
        <v>120</v>
      </c>
      <c r="G181" s="51">
        <v>67</v>
      </c>
      <c r="H181" s="54"/>
      <c r="I181" s="51" t="e">
        <f t="shared" si="0"/>
        <v>#VALUE!</v>
      </c>
    </row>
    <row r="182" spans="1:9" x14ac:dyDescent="0.25">
      <c r="A182" s="51" t="e">
        <v>#VALUE!</v>
      </c>
      <c r="B182" s="33" t="s">
        <v>121</v>
      </c>
      <c r="D182" s="59"/>
      <c r="G182" s="69">
        <v>19</v>
      </c>
      <c r="H182" s="54"/>
      <c r="I182" s="69" t="e">
        <f t="shared" si="0"/>
        <v>#VALUE!</v>
      </c>
    </row>
    <row r="183" spans="1:9" x14ac:dyDescent="0.25">
      <c r="A183" s="51" t="e">
        <v>#VALUE!</v>
      </c>
      <c r="B183" s="34" t="s">
        <v>122</v>
      </c>
      <c r="D183" s="59"/>
      <c r="G183" s="69">
        <v>388</v>
      </c>
      <c r="H183" s="54"/>
      <c r="I183" s="69" t="e">
        <f t="shared" si="0"/>
        <v>#VALUE!</v>
      </c>
    </row>
    <row r="184" spans="1:9" x14ac:dyDescent="0.25">
      <c r="A184" s="51" t="e">
        <v>#VALUE!</v>
      </c>
      <c r="B184" s="34" t="s">
        <v>123</v>
      </c>
      <c r="D184" s="64"/>
      <c r="G184" s="69">
        <v>739</v>
      </c>
      <c r="H184" s="54"/>
      <c r="I184" s="70" t="e">
        <f t="shared" si="0"/>
        <v>#VALUE!</v>
      </c>
    </row>
    <row r="185" spans="1:9" x14ac:dyDescent="0.25">
      <c r="A185" s="51">
        <v>0</v>
      </c>
      <c r="B185" s="34" t="s">
        <v>124</v>
      </c>
      <c r="D185" s="64"/>
      <c r="G185" s="69">
        <v>339</v>
      </c>
      <c r="H185" s="54"/>
      <c r="I185" s="70">
        <f t="shared" si="0"/>
        <v>0</v>
      </c>
    </row>
    <row r="186" spans="1:9" x14ac:dyDescent="0.25">
      <c r="A186" s="51" t="e">
        <v>#VALUE!</v>
      </c>
      <c r="B186" s="34" t="s">
        <v>125</v>
      </c>
      <c r="D186" s="64"/>
      <c r="G186" s="69">
        <v>182</v>
      </c>
      <c r="H186" s="54"/>
      <c r="I186" s="70" t="e">
        <f t="shared" si="0"/>
        <v>#VALUE!</v>
      </c>
    </row>
    <row r="187" spans="1:9" x14ac:dyDescent="0.25">
      <c r="A187" s="51" t="e">
        <v>#VALUE!</v>
      </c>
      <c r="B187" s="34" t="s">
        <v>126</v>
      </c>
      <c r="D187" s="64"/>
      <c r="G187" s="69">
        <v>91</v>
      </c>
      <c r="H187" s="54"/>
      <c r="I187" s="70" t="e">
        <f t="shared" si="0"/>
        <v>#VALUE!</v>
      </c>
    </row>
    <row r="188" spans="1:9" x14ac:dyDescent="0.25">
      <c r="A188" s="51">
        <v>0</v>
      </c>
      <c r="B188" s="34" t="s">
        <v>127</v>
      </c>
      <c r="D188" s="64"/>
      <c r="G188" s="69">
        <v>255</v>
      </c>
      <c r="H188" s="54"/>
      <c r="I188" s="71">
        <f t="shared" si="0"/>
        <v>0</v>
      </c>
    </row>
    <row r="189" spans="1:9" x14ac:dyDescent="0.25">
      <c r="A189" s="51" t="e">
        <v>#VALUE!</v>
      </c>
      <c r="B189" s="34" t="s">
        <v>128</v>
      </c>
      <c r="D189" s="64"/>
      <c r="G189" s="69">
        <v>152</v>
      </c>
      <c r="H189" s="54"/>
      <c r="I189" s="71" t="e">
        <f t="shared" si="0"/>
        <v>#VALUE!</v>
      </c>
    </row>
    <row r="190" spans="1:9" x14ac:dyDescent="0.25">
      <c r="A190" s="51" t="e">
        <v>#VALUE!</v>
      </c>
      <c r="B190" s="34" t="s">
        <v>129</v>
      </c>
      <c r="D190" s="64"/>
      <c r="G190" s="69">
        <v>61</v>
      </c>
      <c r="H190" s="54"/>
      <c r="I190" s="71" t="e">
        <f t="shared" si="0"/>
        <v>#VALUE!</v>
      </c>
    </row>
    <row r="191" spans="1:9" x14ac:dyDescent="0.25">
      <c r="A191" s="51">
        <v>0</v>
      </c>
      <c r="B191" s="34" t="s">
        <v>130</v>
      </c>
      <c r="D191" s="64"/>
      <c r="G191" s="69">
        <v>61</v>
      </c>
      <c r="H191" s="54"/>
      <c r="I191" s="71">
        <f t="shared" si="0"/>
        <v>0</v>
      </c>
    </row>
    <row r="192" spans="1:9" x14ac:dyDescent="0.25">
      <c r="A192" s="51" t="e">
        <v>#VALUE!</v>
      </c>
      <c r="B192" s="34" t="s">
        <v>131</v>
      </c>
      <c r="G192" s="69">
        <v>61</v>
      </c>
      <c r="H192" s="54"/>
      <c r="I192" s="71" t="e">
        <f t="shared" si="0"/>
        <v>#VALUE!</v>
      </c>
    </row>
    <row r="193" spans="1:9" x14ac:dyDescent="0.25">
      <c r="A193" s="51" t="e">
        <v>#VALUE!</v>
      </c>
      <c r="B193" s="34" t="s">
        <v>132</v>
      </c>
      <c r="D193" s="64"/>
      <c r="G193" s="69">
        <v>218</v>
      </c>
      <c r="H193" s="54"/>
      <c r="I193" s="70" t="e">
        <f t="shared" si="0"/>
        <v>#VALUE!</v>
      </c>
    </row>
    <row r="194" spans="1:9" x14ac:dyDescent="0.25">
      <c r="A194" s="51" t="e">
        <v>#VALUE!</v>
      </c>
      <c r="B194" s="51" t="s">
        <v>133</v>
      </c>
      <c r="D194" s="64"/>
      <c r="G194" s="69">
        <v>460</v>
      </c>
      <c r="H194" s="54"/>
      <c r="I194" s="70" t="e">
        <f t="shared" si="0"/>
        <v>#VALUE!</v>
      </c>
    </row>
    <row r="195" spans="1:9" x14ac:dyDescent="0.25">
      <c r="A195" s="51" t="e">
        <v>#VALUE!</v>
      </c>
      <c r="B195" s="34" t="s">
        <v>134</v>
      </c>
      <c r="D195" s="64"/>
      <c r="G195" s="69">
        <v>109</v>
      </c>
      <c r="H195" s="54"/>
      <c r="I195" s="70" t="e">
        <f t="shared" si="0"/>
        <v>#VALUE!</v>
      </c>
    </row>
    <row r="196" spans="1:9" x14ac:dyDescent="0.25">
      <c r="A196" s="51">
        <v>0</v>
      </c>
      <c r="B196" s="34" t="s">
        <v>135</v>
      </c>
      <c r="D196" s="64"/>
      <c r="G196" s="69">
        <v>61</v>
      </c>
      <c r="H196" s="54"/>
      <c r="I196" s="70">
        <f t="shared" si="0"/>
        <v>0</v>
      </c>
    </row>
    <row r="197" spans="1:9" x14ac:dyDescent="0.25">
      <c r="A197" s="51" t="e">
        <v>#VALUE!</v>
      </c>
      <c r="B197" s="69" t="s">
        <v>136</v>
      </c>
      <c r="D197" s="64"/>
      <c r="G197" s="69">
        <v>55</v>
      </c>
      <c r="H197" s="54"/>
      <c r="I197" s="70" t="e">
        <f t="shared" si="0"/>
        <v>#VALUE!</v>
      </c>
    </row>
    <row r="198" spans="1:9" x14ac:dyDescent="0.25">
      <c r="A198" s="51" t="e">
        <v>#VALUE!</v>
      </c>
      <c r="B198" s="40" t="s">
        <v>137</v>
      </c>
      <c r="D198" s="64"/>
      <c r="G198" s="69">
        <v>333</v>
      </c>
      <c r="H198" s="54"/>
      <c r="I198" s="70" t="e">
        <f t="shared" si="0"/>
        <v>#VALUE!</v>
      </c>
    </row>
    <row r="199" spans="1:9" x14ac:dyDescent="0.25">
      <c r="A199" s="51" t="e">
        <v>#VALUE!</v>
      </c>
      <c r="B199" s="34" t="s">
        <v>138</v>
      </c>
      <c r="D199" s="64"/>
      <c r="G199" s="69">
        <v>454</v>
      </c>
      <c r="H199" s="54"/>
      <c r="I199" s="70" t="e">
        <f t="shared" si="0"/>
        <v>#VALUE!</v>
      </c>
    </row>
    <row r="200" spans="1:9" x14ac:dyDescent="0.25">
      <c r="A200" s="51" t="e">
        <v>#VALUE!</v>
      </c>
      <c r="B200" s="34" t="s">
        <v>139</v>
      </c>
      <c r="D200" s="64"/>
      <c r="G200" s="69">
        <v>575</v>
      </c>
      <c r="H200" s="54"/>
      <c r="I200" s="70" t="e">
        <f t="shared" si="0"/>
        <v>#VALUE!</v>
      </c>
    </row>
    <row r="201" spans="1:9" x14ac:dyDescent="0.25">
      <c r="A201" s="51" t="e">
        <v>#VALUE!</v>
      </c>
      <c r="B201" s="34" t="s">
        <v>140</v>
      </c>
      <c r="G201" s="69">
        <v>37</v>
      </c>
      <c r="H201" s="54"/>
      <c r="I201" s="70" t="e">
        <f t="shared" si="0"/>
        <v>#VALUE!</v>
      </c>
    </row>
    <row r="202" spans="1:9" x14ac:dyDescent="0.25">
      <c r="A202" s="69" t="e">
        <v>#VALUE!</v>
      </c>
      <c r="B202" s="34" t="s">
        <v>141</v>
      </c>
      <c r="G202" s="69">
        <v>424</v>
      </c>
      <c r="H202" s="54"/>
      <c r="I202" s="70" t="e">
        <f t="shared" si="0"/>
        <v>#VALUE!</v>
      </c>
    </row>
    <row r="203" spans="1:9" x14ac:dyDescent="0.25">
      <c r="A203" s="69" t="e">
        <v>#VALUE!</v>
      </c>
      <c r="B203" s="34" t="s">
        <v>142</v>
      </c>
      <c r="G203" s="69">
        <v>787</v>
      </c>
      <c r="H203" s="54"/>
      <c r="I203" s="70" t="e">
        <f t="shared" si="0"/>
        <v>#VALUE!</v>
      </c>
    </row>
    <row r="204" spans="1:9" x14ac:dyDescent="0.25">
      <c r="A204" s="69" t="e">
        <v>#VALUE!</v>
      </c>
      <c r="B204" s="34" t="s">
        <v>143</v>
      </c>
      <c r="C204" s="40"/>
      <c r="G204" s="69">
        <v>908</v>
      </c>
      <c r="H204" s="54"/>
      <c r="I204" s="70" t="e">
        <f t="shared" si="0"/>
        <v>#VALUE!</v>
      </c>
    </row>
    <row r="205" spans="1:9" x14ac:dyDescent="0.25">
      <c r="A205" s="69" t="e">
        <v>#VALUE!</v>
      </c>
      <c r="B205" s="34" t="s">
        <v>144</v>
      </c>
      <c r="G205" s="69">
        <v>61</v>
      </c>
      <c r="H205" s="54"/>
      <c r="I205" s="70" t="e">
        <f t="shared" si="0"/>
        <v>#VALUE!</v>
      </c>
    </row>
    <row r="206" spans="1:9" x14ac:dyDescent="0.25">
      <c r="A206" s="69" t="e">
        <v>#VALUE!</v>
      </c>
      <c r="B206" s="34" t="s">
        <v>145</v>
      </c>
      <c r="G206" s="69">
        <v>0</v>
      </c>
      <c r="H206" s="54"/>
      <c r="I206" s="70" t="e">
        <f t="shared" si="0"/>
        <v>#VALUE!</v>
      </c>
    </row>
    <row r="211" spans="2:5" x14ac:dyDescent="0.25">
      <c r="C211" s="10"/>
      <c r="D211" s="10"/>
    </row>
    <row r="212" spans="2:5" x14ac:dyDescent="0.25">
      <c r="B212" s="10" t="s">
        <v>146</v>
      </c>
      <c r="C212" s="10"/>
      <c r="D212" s="10"/>
    </row>
    <row r="214" spans="2:5" x14ac:dyDescent="0.25">
      <c r="B214" s="59"/>
      <c r="C214" s="59"/>
      <c r="D214" s="59"/>
      <c r="E214" s="59"/>
    </row>
    <row r="229" spans="1:1" ht="45" x14ac:dyDescent="0.6">
      <c r="A229" s="72" t="s">
        <v>147</v>
      </c>
    </row>
    <row r="242" spans="1:1" x14ac:dyDescent="0.25">
      <c r="A242" s="10" t="s">
        <v>148</v>
      </c>
    </row>
    <row r="243" spans="1:1" x14ac:dyDescent="0.25">
      <c r="A243" s="10" t="s">
        <v>149</v>
      </c>
    </row>
    <row r="244" spans="1:1" x14ac:dyDescent="0.25">
      <c r="A244" s="10" t="s">
        <v>150</v>
      </c>
    </row>
    <row r="245" spans="1:1" x14ac:dyDescent="0.25">
      <c r="A245" s="10" t="s">
        <v>151</v>
      </c>
    </row>
    <row r="247" spans="1:1" x14ac:dyDescent="0.25">
      <c r="A247" s="10" t="s">
        <v>152</v>
      </c>
    </row>
    <row r="248" spans="1:1" x14ac:dyDescent="0.25">
      <c r="A248" s="10" t="s">
        <v>153</v>
      </c>
    </row>
    <row r="249" spans="1:1" x14ac:dyDescent="0.25">
      <c r="A249" s="10" t="s">
        <v>154</v>
      </c>
    </row>
    <row r="261" spans="1:1" x14ac:dyDescent="0.25">
      <c r="A261" s="73" t="s">
        <v>155</v>
      </c>
    </row>
    <row r="262" spans="1:1" x14ac:dyDescent="0.25">
      <c r="A262" s="73" t="s">
        <v>156</v>
      </c>
    </row>
    <row r="282" spans="1:1" ht="45" x14ac:dyDescent="0.6">
      <c r="A282" s="72" t="s">
        <v>157</v>
      </c>
    </row>
    <row r="295" spans="1:1" x14ac:dyDescent="0.25">
      <c r="A295" s="10" t="s">
        <v>158</v>
      </c>
    </row>
    <row r="297" spans="1:1" x14ac:dyDescent="0.25">
      <c r="A297" s="10" t="s">
        <v>159</v>
      </c>
    </row>
    <row r="298" spans="1:1" x14ac:dyDescent="0.25">
      <c r="A298" s="10" t="s">
        <v>160</v>
      </c>
    </row>
    <row r="299" spans="1:1" x14ac:dyDescent="0.25">
      <c r="A299" s="10" t="s">
        <v>161</v>
      </c>
    </row>
    <row r="300" spans="1:1" x14ac:dyDescent="0.25">
      <c r="A300" s="10" t="s">
        <v>162</v>
      </c>
    </row>
    <row r="301" spans="1:1" x14ac:dyDescent="0.25">
      <c r="A301" s="10" t="s">
        <v>163</v>
      </c>
    </row>
    <row r="381" spans="1:8" x14ac:dyDescent="0.25">
      <c r="A381" s="59"/>
      <c r="H381" s="54"/>
    </row>
    <row r="382" spans="1:8" x14ac:dyDescent="0.25">
      <c r="A382" s="59"/>
      <c r="H382" s="54"/>
    </row>
    <row r="383" spans="1:8" x14ac:dyDescent="0.25">
      <c r="A383" s="59"/>
      <c r="H383" s="54"/>
    </row>
    <row r="384" spans="1:8" x14ac:dyDescent="0.25">
      <c r="A384" s="59"/>
      <c r="H384" s="54"/>
    </row>
    <row r="389" spans="1:6" ht="20.25" x14ac:dyDescent="0.3">
      <c r="A389" s="65" t="s">
        <v>173</v>
      </c>
    </row>
    <row r="390" spans="1:6" x14ac:dyDescent="0.25">
      <c r="A390" s="52" t="s">
        <v>31</v>
      </c>
      <c r="B390" s="75" t="s">
        <v>174</v>
      </c>
      <c r="D390" s="40"/>
      <c r="F390" s="40"/>
    </row>
    <row r="391" spans="1:6" x14ac:dyDescent="0.25">
      <c r="A391" s="52" t="s">
        <v>31</v>
      </c>
      <c r="B391" s="75" t="s">
        <v>175</v>
      </c>
      <c r="D391" s="40"/>
      <c r="F391" s="40"/>
    </row>
    <row r="392" spans="1:6" x14ac:dyDescent="0.25">
      <c r="A392" s="52" t="s">
        <v>31</v>
      </c>
      <c r="B392" s="75" t="s">
        <v>176</v>
      </c>
      <c r="D392" s="40"/>
      <c r="F392" s="40"/>
    </row>
    <row r="393" spans="1:6" x14ac:dyDescent="0.25">
      <c r="A393" s="52" t="s">
        <v>31</v>
      </c>
      <c r="B393" s="75" t="s">
        <v>177</v>
      </c>
      <c r="D393" s="40"/>
      <c r="F393" s="40"/>
    </row>
    <row r="394" spans="1:6" x14ac:dyDescent="0.25">
      <c r="A394" s="52" t="s">
        <v>31</v>
      </c>
      <c r="B394" s="75" t="s">
        <v>178</v>
      </c>
      <c r="D394" s="40"/>
      <c r="F394" s="40"/>
    </row>
    <row r="395" spans="1:6" x14ac:dyDescent="0.25">
      <c r="A395" s="52" t="s">
        <v>31</v>
      </c>
      <c r="B395" s="75" t="s">
        <v>179</v>
      </c>
      <c r="D395" s="40"/>
      <c r="F395" s="40"/>
    </row>
    <row r="396" spans="1:6" x14ac:dyDescent="0.25">
      <c r="A396" s="52" t="s">
        <v>31</v>
      </c>
      <c r="B396" s="75" t="s">
        <v>180</v>
      </c>
      <c r="D396" s="40"/>
      <c r="F396" s="40"/>
    </row>
    <row r="397" spans="1:6" x14ac:dyDescent="0.25">
      <c r="A397" s="52" t="s">
        <v>31</v>
      </c>
      <c r="B397" s="75" t="s">
        <v>181</v>
      </c>
      <c r="D397" s="40"/>
      <c r="F397" s="40"/>
    </row>
    <row r="398" spans="1:6" x14ac:dyDescent="0.25">
      <c r="A398" s="52" t="s">
        <v>31</v>
      </c>
      <c r="B398" s="75" t="s">
        <v>182</v>
      </c>
      <c r="D398" s="40"/>
      <c r="F398" s="40"/>
    </row>
    <row r="399" spans="1:6" x14ac:dyDescent="0.25">
      <c r="A399" s="52" t="s">
        <v>31</v>
      </c>
      <c r="B399" s="75" t="s">
        <v>183</v>
      </c>
      <c r="D399" s="40"/>
      <c r="F399" s="40"/>
    </row>
    <row r="400" spans="1:6" x14ac:dyDescent="0.25">
      <c r="A400" s="52" t="s">
        <v>31</v>
      </c>
      <c r="B400" s="75" t="s">
        <v>184</v>
      </c>
      <c r="D400" s="40"/>
      <c r="F400" s="40"/>
    </row>
    <row r="401" spans="1:6" x14ac:dyDescent="0.25">
      <c r="A401" s="52" t="s">
        <v>31</v>
      </c>
      <c r="B401" s="75" t="s">
        <v>185</v>
      </c>
      <c r="D401" s="40"/>
      <c r="F401" s="40"/>
    </row>
    <row r="402" spans="1:6" x14ac:dyDescent="0.25">
      <c r="A402" s="52" t="s">
        <v>31</v>
      </c>
      <c r="B402" s="75" t="s">
        <v>186</v>
      </c>
      <c r="D402" s="40"/>
      <c r="F402" s="40"/>
    </row>
    <row r="403" spans="1:6" x14ac:dyDescent="0.25">
      <c r="A403" s="52" t="s">
        <v>31</v>
      </c>
      <c r="B403" s="75" t="s">
        <v>187</v>
      </c>
      <c r="D403" s="40"/>
      <c r="F403" s="40"/>
    </row>
    <row r="404" spans="1:6" x14ac:dyDescent="0.25">
      <c r="A404" s="52" t="s">
        <v>31</v>
      </c>
      <c r="B404" s="75" t="s">
        <v>188</v>
      </c>
      <c r="D404" s="40"/>
      <c r="F404" s="40"/>
    </row>
    <row r="405" spans="1:6" x14ac:dyDescent="0.25">
      <c r="A405" s="52" t="s">
        <v>31</v>
      </c>
      <c r="B405" s="75" t="s">
        <v>189</v>
      </c>
      <c r="D405" s="40"/>
      <c r="F405" s="40"/>
    </row>
    <row r="406" spans="1:6" x14ac:dyDescent="0.25">
      <c r="A406" s="52" t="s">
        <v>31</v>
      </c>
      <c r="B406" s="75" t="s">
        <v>190</v>
      </c>
      <c r="D406" s="40"/>
      <c r="F406" s="40"/>
    </row>
    <row r="407" spans="1:6" x14ac:dyDescent="0.25">
      <c r="A407" s="52" t="s">
        <v>31</v>
      </c>
      <c r="B407" s="75" t="s">
        <v>191</v>
      </c>
      <c r="D407" s="40"/>
      <c r="E407" s="40"/>
      <c r="F407" s="40"/>
    </row>
    <row r="408" spans="1:6" x14ac:dyDescent="0.25">
      <c r="A408" s="52" t="s">
        <v>31</v>
      </c>
      <c r="B408" s="75" t="s">
        <v>192</v>
      </c>
      <c r="D408" s="40"/>
      <c r="F408" s="40"/>
    </row>
    <row r="409" spans="1:6" x14ac:dyDescent="0.25">
      <c r="A409" s="52" t="s">
        <v>31</v>
      </c>
      <c r="B409" s="75" t="s">
        <v>193</v>
      </c>
      <c r="D409" s="40"/>
      <c r="F409" s="40"/>
    </row>
    <row r="410" spans="1:6" x14ac:dyDescent="0.25">
      <c r="A410" s="52" t="s">
        <v>31</v>
      </c>
      <c r="B410" s="75" t="s">
        <v>194</v>
      </c>
      <c r="D410" s="40"/>
      <c r="F410" s="40"/>
    </row>
    <row r="411" spans="1:6" x14ac:dyDescent="0.25">
      <c r="A411" s="52" t="s">
        <v>31</v>
      </c>
      <c r="B411" s="75" t="s">
        <v>195</v>
      </c>
      <c r="D411" s="40"/>
      <c r="F411" s="40"/>
    </row>
    <row r="412" spans="1:6" x14ac:dyDescent="0.25">
      <c r="A412" s="52" t="s">
        <v>31</v>
      </c>
      <c r="B412" s="75" t="s">
        <v>196</v>
      </c>
      <c r="D412" s="40"/>
      <c r="F412" s="40"/>
    </row>
    <row r="413" spans="1:6" x14ac:dyDescent="0.25">
      <c r="A413" s="52" t="s">
        <v>31</v>
      </c>
      <c r="B413" s="75" t="s">
        <v>197</v>
      </c>
      <c r="D413" s="40"/>
      <c r="F413" s="40"/>
    </row>
    <row r="414" spans="1:6" x14ac:dyDescent="0.25">
      <c r="A414" s="52" t="s">
        <v>31</v>
      </c>
      <c r="B414" s="75" t="s">
        <v>198</v>
      </c>
      <c r="D414" s="40"/>
      <c r="F414" s="40"/>
    </row>
    <row r="415" spans="1:6" x14ac:dyDescent="0.25">
      <c r="A415" s="52" t="s">
        <v>31</v>
      </c>
      <c r="B415" s="75" t="s">
        <v>199</v>
      </c>
      <c r="D415" s="40"/>
      <c r="F415" s="40"/>
    </row>
    <row r="416" spans="1:6" x14ac:dyDescent="0.25">
      <c r="A416" s="52" t="s">
        <v>31</v>
      </c>
      <c r="B416" s="75" t="s">
        <v>200</v>
      </c>
      <c r="D416" s="40"/>
      <c r="F416" s="40"/>
    </row>
    <row r="417" spans="1:6" x14ac:dyDescent="0.25">
      <c r="A417" s="52" t="s">
        <v>31</v>
      </c>
      <c r="B417" s="75" t="s">
        <v>201</v>
      </c>
      <c r="D417" s="40"/>
      <c r="F417" s="40"/>
    </row>
    <row r="418" spans="1:6" x14ac:dyDescent="0.25">
      <c r="A418" s="52" t="s">
        <v>31</v>
      </c>
      <c r="B418" s="75" t="s">
        <v>202</v>
      </c>
      <c r="D418" s="40"/>
      <c r="F418" s="40"/>
    </row>
    <row r="419" spans="1:6" x14ac:dyDescent="0.25">
      <c r="A419" s="52" t="s">
        <v>31</v>
      </c>
      <c r="B419" s="75" t="s">
        <v>203</v>
      </c>
      <c r="D419" s="40"/>
      <c r="F419" s="40"/>
    </row>
    <row r="420" spans="1:6" x14ac:dyDescent="0.25">
      <c r="A420" s="52" t="s">
        <v>31</v>
      </c>
      <c r="B420" s="75" t="s">
        <v>204</v>
      </c>
      <c r="D420" s="40"/>
      <c r="F420" s="40"/>
    </row>
    <row r="421" spans="1:6" x14ac:dyDescent="0.25">
      <c r="A421" s="52" t="s">
        <v>31</v>
      </c>
      <c r="B421" s="75" t="s">
        <v>205</v>
      </c>
      <c r="D421" s="40"/>
      <c r="F421" s="40"/>
    </row>
    <row r="422" spans="1:6" x14ac:dyDescent="0.25">
      <c r="A422" s="52" t="s">
        <v>31</v>
      </c>
      <c r="B422" s="75" t="s">
        <v>206</v>
      </c>
      <c r="D422" s="40"/>
      <c r="F422" s="40"/>
    </row>
    <row r="423" spans="1:6" x14ac:dyDescent="0.25">
      <c r="A423" s="52" t="s">
        <v>31</v>
      </c>
      <c r="B423" s="75" t="s">
        <v>207</v>
      </c>
      <c r="D423" s="40"/>
      <c r="F423" s="40"/>
    </row>
    <row r="424" spans="1:6" x14ac:dyDescent="0.25">
      <c r="A424" s="52" t="s">
        <v>31</v>
      </c>
      <c r="B424" s="75" t="s">
        <v>208</v>
      </c>
      <c r="D424" s="40"/>
      <c r="F424" s="40"/>
    </row>
    <row r="425" spans="1:6" x14ac:dyDescent="0.25">
      <c r="A425" s="52" t="s">
        <v>31</v>
      </c>
      <c r="B425" s="75" t="s">
        <v>209</v>
      </c>
      <c r="D425" s="40"/>
      <c r="F425" s="40"/>
    </row>
    <row r="426" spans="1:6" x14ac:dyDescent="0.25">
      <c r="A426" s="52" t="s">
        <v>31</v>
      </c>
      <c r="B426" s="75" t="s">
        <v>210</v>
      </c>
      <c r="D426" s="40"/>
      <c r="F426" s="40"/>
    </row>
    <row r="427" spans="1:6" x14ac:dyDescent="0.25">
      <c r="A427" s="52" t="s">
        <v>31</v>
      </c>
      <c r="B427" s="75" t="s">
        <v>211</v>
      </c>
      <c r="D427" s="40"/>
      <c r="F427" s="40"/>
    </row>
    <row r="428" spans="1:6" x14ac:dyDescent="0.25">
      <c r="A428" s="52" t="s">
        <v>31</v>
      </c>
      <c r="B428" s="75" t="s">
        <v>212</v>
      </c>
      <c r="D428" s="40"/>
      <c r="F428" s="40"/>
    </row>
    <row r="429" spans="1:6" x14ac:dyDescent="0.25">
      <c r="A429" s="52" t="s">
        <v>31</v>
      </c>
      <c r="B429" s="75" t="s">
        <v>213</v>
      </c>
      <c r="D429" s="40"/>
      <c r="F429" s="40"/>
    </row>
    <row r="430" spans="1:6" x14ac:dyDescent="0.25">
      <c r="A430" s="52" t="s">
        <v>31</v>
      </c>
      <c r="B430" s="75" t="s">
        <v>214</v>
      </c>
    </row>
    <row r="431" spans="1:6" x14ac:dyDescent="0.25">
      <c r="A431" s="52" t="s">
        <v>31</v>
      </c>
      <c r="B431" s="75" t="s">
        <v>215</v>
      </c>
    </row>
    <row r="442" spans="1:4" ht="20.25" x14ac:dyDescent="0.3">
      <c r="A442" s="65" t="s">
        <v>173</v>
      </c>
    </row>
    <row r="443" spans="1:4" x14ac:dyDescent="0.25">
      <c r="A443" s="52" t="s">
        <v>31</v>
      </c>
      <c r="B443" s="75" t="s">
        <v>216</v>
      </c>
    </row>
    <row r="444" spans="1:4" x14ac:dyDescent="0.25">
      <c r="A444" s="52" t="s">
        <v>31</v>
      </c>
      <c r="B444" s="75" t="s">
        <v>217</v>
      </c>
    </row>
    <row r="445" spans="1:4" x14ac:dyDescent="0.25">
      <c r="A445" s="52" t="s">
        <v>31</v>
      </c>
      <c r="B445" s="75" t="s">
        <v>218</v>
      </c>
    </row>
    <row r="446" spans="1:4" x14ac:dyDescent="0.25">
      <c r="A446" s="52" t="s">
        <v>31</v>
      </c>
      <c r="B446" s="75" t="s">
        <v>219</v>
      </c>
      <c r="C446" s="18"/>
    </row>
    <row r="447" spans="1:4" x14ac:dyDescent="0.25">
      <c r="A447" s="52" t="s">
        <v>31</v>
      </c>
      <c r="B447" s="75" t="s">
        <v>220</v>
      </c>
    </row>
    <row r="448" spans="1:4" x14ac:dyDescent="0.25">
      <c r="A448" s="52" t="s">
        <v>31</v>
      </c>
      <c r="B448" s="75" t="s">
        <v>221</v>
      </c>
      <c r="D448" s="76"/>
    </row>
    <row r="449" spans="1:4" x14ac:dyDescent="0.25">
      <c r="A449" s="52" t="s">
        <v>31</v>
      </c>
      <c r="B449" s="75" t="s">
        <v>222</v>
      </c>
      <c r="D449" s="76"/>
    </row>
    <row r="450" spans="1:4" x14ac:dyDescent="0.25">
      <c r="A450" s="52" t="s">
        <v>31</v>
      </c>
      <c r="B450" s="75" t="s">
        <v>223</v>
      </c>
      <c r="D450" s="76"/>
    </row>
    <row r="451" spans="1:4" x14ac:dyDescent="0.25">
      <c r="A451" s="52" t="s">
        <v>31</v>
      </c>
      <c r="B451" s="75" t="s">
        <v>224</v>
      </c>
      <c r="D451" s="77"/>
    </row>
    <row r="452" spans="1:4" x14ac:dyDescent="0.25">
      <c r="A452" s="52" t="s">
        <v>31</v>
      </c>
      <c r="B452" s="75" t="s">
        <v>225</v>
      </c>
      <c r="D452" s="76"/>
    </row>
    <row r="453" spans="1:4" x14ac:dyDescent="0.25">
      <c r="A453" s="52" t="s">
        <v>31</v>
      </c>
      <c r="B453" s="75" t="s">
        <v>226</v>
      </c>
      <c r="D453" s="76"/>
    </row>
    <row r="454" spans="1:4" x14ac:dyDescent="0.25">
      <c r="A454" s="52" t="s">
        <v>31</v>
      </c>
      <c r="B454" s="75" t="s">
        <v>227</v>
      </c>
      <c r="D454" s="76"/>
    </row>
    <row r="455" spans="1:4" x14ac:dyDescent="0.25">
      <c r="A455" s="52" t="s">
        <v>31</v>
      </c>
      <c r="B455" s="75" t="s">
        <v>228</v>
      </c>
      <c r="D455" s="76"/>
    </row>
    <row r="456" spans="1:4" x14ac:dyDescent="0.25">
      <c r="A456" s="52" t="s">
        <v>31</v>
      </c>
      <c r="B456" s="75" t="s">
        <v>229</v>
      </c>
      <c r="D456" s="40"/>
    </row>
    <row r="457" spans="1:4" x14ac:dyDescent="0.25">
      <c r="A457" s="52" t="s">
        <v>31</v>
      </c>
      <c r="B457" s="75" t="s">
        <v>230</v>
      </c>
      <c r="D457" s="76"/>
    </row>
    <row r="458" spans="1:4" x14ac:dyDescent="0.25">
      <c r="A458" s="52" t="s">
        <v>31</v>
      </c>
      <c r="B458" s="75" t="s">
        <v>231</v>
      </c>
      <c r="D458" s="76"/>
    </row>
    <row r="459" spans="1:4" x14ac:dyDescent="0.25">
      <c r="A459" s="52" t="s">
        <v>31</v>
      </c>
      <c r="B459" s="75" t="s">
        <v>232</v>
      </c>
      <c r="D459" s="76"/>
    </row>
    <row r="460" spans="1:4" x14ac:dyDescent="0.25">
      <c r="A460" s="52" t="s">
        <v>31</v>
      </c>
      <c r="B460" s="75" t="s">
        <v>233</v>
      </c>
      <c r="D460" s="76"/>
    </row>
    <row r="461" spans="1:4" x14ac:dyDescent="0.25">
      <c r="A461" s="52" t="s">
        <v>31</v>
      </c>
      <c r="B461" s="75" t="s">
        <v>234</v>
      </c>
      <c r="D461" s="76"/>
    </row>
    <row r="462" spans="1:4" x14ac:dyDescent="0.25">
      <c r="A462" s="52" t="s">
        <v>31</v>
      </c>
      <c r="B462" s="75" t="s">
        <v>235</v>
      </c>
      <c r="D462" s="76"/>
    </row>
    <row r="463" spans="1:4" x14ac:dyDescent="0.25">
      <c r="A463" s="52" t="s">
        <v>31</v>
      </c>
      <c r="B463" s="75" t="s">
        <v>236</v>
      </c>
      <c r="D463" s="40"/>
    </row>
    <row r="464" spans="1:4" x14ac:dyDescent="0.25">
      <c r="A464" s="52" t="s">
        <v>31</v>
      </c>
      <c r="B464" s="75" t="s">
        <v>237</v>
      </c>
      <c r="D464" s="76"/>
    </row>
    <row r="465" spans="1:4" x14ac:dyDescent="0.25">
      <c r="A465" s="52" t="s">
        <v>31</v>
      </c>
      <c r="B465" s="75" t="s">
        <v>238</v>
      </c>
      <c r="D465" s="76"/>
    </row>
    <row r="466" spans="1:4" x14ac:dyDescent="0.25">
      <c r="A466" s="52" t="s">
        <v>31</v>
      </c>
      <c r="B466" s="75" t="s">
        <v>239</v>
      </c>
      <c r="C466" s="18"/>
      <c r="D466" s="76"/>
    </row>
    <row r="467" spans="1:4" x14ac:dyDescent="0.25">
      <c r="A467" s="52" t="s">
        <v>31</v>
      </c>
      <c r="B467" s="75" t="s">
        <v>240</v>
      </c>
      <c r="D467" s="76"/>
    </row>
    <row r="468" spans="1:4" x14ac:dyDescent="0.25">
      <c r="A468" s="52" t="s">
        <v>31</v>
      </c>
      <c r="B468" s="75" t="s">
        <v>241</v>
      </c>
      <c r="D468" s="76"/>
    </row>
    <row r="469" spans="1:4" x14ac:dyDescent="0.25">
      <c r="A469" s="52" t="s">
        <v>31</v>
      </c>
      <c r="B469" s="75" t="s">
        <v>242</v>
      </c>
      <c r="D469" s="76"/>
    </row>
    <row r="470" spans="1:4" x14ac:dyDescent="0.25">
      <c r="A470" s="52" t="s">
        <v>31</v>
      </c>
      <c r="B470" s="75" t="s">
        <v>243</v>
      </c>
      <c r="D470" s="76"/>
    </row>
    <row r="471" spans="1:4" x14ac:dyDescent="0.25">
      <c r="A471" s="52" t="s">
        <v>31</v>
      </c>
      <c r="B471" s="75" t="s">
        <v>244</v>
      </c>
      <c r="D471" s="76"/>
    </row>
    <row r="472" spans="1:4" x14ac:dyDescent="0.25">
      <c r="A472" s="52" t="s">
        <v>31</v>
      </c>
      <c r="B472" s="75" t="s">
        <v>245</v>
      </c>
      <c r="D472" s="76"/>
    </row>
    <row r="473" spans="1:4" x14ac:dyDescent="0.25">
      <c r="A473" s="52" t="s">
        <v>31</v>
      </c>
      <c r="B473" s="75" t="s">
        <v>246</v>
      </c>
      <c r="D473" s="40"/>
    </row>
    <row r="474" spans="1:4" x14ac:dyDescent="0.25">
      <c r="A474" s="52" t="s">
        <v>31</v>
      </c>
      <c r="B474" s="75" t="s">
        <v>247</v>
      </c>
      <c r="D474" s="76"/>
    </row>
    <row r="475" spans="1:4" x14ac:dyDescent="0.25">
      <c r="A475" s="52" t="s">
        <v>31</v>
      </c>
      <c r="B475" s="75" t="s">
        <v>248</v>
      </c>
      <c r="D475" s="76"/>
    </row>
    <row r="476" spans="1:4" x14ac:dyDescent="0.25">
      <c r="A476" s="52" t="s">
        <v>31</v>
      </c>
      <c r="B476" s="75" t="s">
        <v>249</v>
      </c>
      <c r="D476" s="76"/>
    </row>
    <row r="477" spans="1:4" x14ac:dyDescent="0.25">
      <c r="A477" s="52" t="s">
        <v>31</v>
      </c>
      <c r="B477" s="75" t="s">
        <v>250</v>
      </c>
      <c r="D477" s="76"/>
    </row>
    <row r="478" spans="1:4" x14ac:dyDescent="0.25">
      <c r="A478" s="52" t="s">
        <v>31</v>
      </c>
      <c r="B478" s="75" t="s">
        <v>251</v>
      </c>
      <c r="D478" s="76"/>
    </row>
    <row r="479" spans="1:4" x14ac:dyDescent="0.25">
      <c r="A479" s="52" t="s">
        <v>31</v>
      </c>
      <c r="B479" s="75" t="s">
        <v>252</v>
      </c>
      <c r="D479" s="40"/>
    </row>
    <row r="480" spans="1:4" x14ac:dyDescent="0.25">
      <c r="A480" s="52" t="s">
        <v>31</v>
      </c>
      <c r="B480" s="75" t="s">
        <v>253</v>
      </c>
      <c r="D480" s="76"/>
    </row>
    <row r="498" spans="1:1" ht="20.25" x14ac:dyDescent="0.3">
      <c r="A498" s="78" t="s">
        <v>254</v>
      </c>
    </row>
    <row r="501" spans="1:1" x14ac:dyDescent="0.25">
      <c r="A501" s="79"/>
    </row>
    <row r="502" spans="1:1" x14ac:dyDescent="0.25">
      <c r="A502" s="80" t="s">
        <v>255</v>
      </c>
    </row>
    <row r="503" spans="1:1" x14ac:dyDescent="0.25">
      <c r="A503" s="51"/>
    </row>
    <row r="504" spans="1:1" x14ac:dyDescent="0.25">
      <c r="A504" s="80" t="s">
        <v>256</v>
      </c>
    </row>
    <row r="505" spans="1:1" x14ac:dyDescent="0.25">
      <c r="A505" s="80"/>
    </row>
    <row r="506" spans="1:1" x14ac:dyDescent="0.25">
      <c r="A506" s="80" t="s">
        <v>257</v>
      </c>
    </row>
    <row r="507" spans="1:1" x14ac:dyDescent="0.25">
      <c r="A507" s="80"/>
    </row>
    <row r="508" spans="1:1" x14ac:dyDescent="0.25">
      <c r="A508" s="80" t="s">
        <v>258</v>
      </c>
    </row>
    <row r="509" spans="1:1" x14ac:dyDescent="0.25">
      <c r="A509" s="80"/>
    </row>
    <row r="510" spans="1:1" x14ac:dyDescent="0.25">
      <c r="A510" s="80" t="s">
        <v>259</v>
      </c>
    </row>
    <row r="511" spans="1:1" x14ac:dyDescent="0.25">
      <c r="A511" s="80"/>
    </row>
    <row r="512" spans="1:1" x14ac:dyDescent="0.25">
      <c r="A512" s="80" t="s">
        <v>260</v>
      </c>
    </row>
    <row r="513" spans="1:1" x14ac:dyDescent="0.25">
      <c r="A513" s="80"/>
    </row>
    <row r="514" spans="1:1" x14ac:dyDescent="0.25">
      <c r="A514" s="80" t="s">
        <v>261</v>
      </c>
    </row>
    <row r="515" spans="1:1" x14ac:dyDescent="0.25">
      <c r="A515" s="80"/>
    </row>
    <row r="516" spans="1:1" x14ac:dyDescent="0.25">
      <c r="A516" s="80" t="s">
        <v>262</v>
      </c>
    </row>
    <row r="517" spans="1:1" x14ac:dyDescent="0.25">
      <c r="A517" s="80"/>
    </row>
    <row r="518" spans="1:1" x14ac:dyDescent="0.25">
      <c r="A518" s="80" t="s">
        <v>278</v>
      </c>
    </row>
    <row r="519" spans="1:1" x14ac:dyDescent="0.25">
      <c r="A519" s="51"/>
    </row>
    <row r="520" spans="1:1" x14ac:dyDescent="0.25">
      <c r="A520" s="80"/>
    </row>
    <row r="551" spans="1:10" ht="20.25" x14ac:dyDescent="0.3">
      <c r="A551" s="65" t="s">
        <v>265</v>
      </c>
    </row>
    <row r="553" spans="1:10" x14ac:dyDescent="0.25">
      <c r="B553" s="81" t="s">
        <v>266</v>
      </c>
      <c r="C553" s="81" t="s">
        <v>112</v>
      </c>
      <c r="D553" s="81" t="s">
        <v>267</v>
      </c>
      <c r="E553" s="81" t="s">
        <v>268</v>
      </c>
      <c r="F553" s="81"/>
      <c r="G553" s="68"/>
      <c r="I553" s="81" t="s">
        <v>271</v>
      </c>
      <c r="J553" s="82"/>
    </row>
    <row r="554" spans="1:10" x14ac:dyDescent="0.25">
      <c r="B554" s="83">
        <f>Worksheet!I5</f>
        <v>0</v>
      </c>
      <c r="C554" s="84">
        <f>Worksheet!J5</f>
        <v>0</v>
      </c>
      <c r="D554" s="84">
        <f>Worksheet!K5</f>
        <v>0</v>
      </c>
      <c r="E554" s="84">
        <f t="shared" ref="E554:E575" si="1">C554*D554</f>
        <v>0</v>
      </c>
      <c r="F554" s="84"/>
      <c r="G554" s="84"/>
      <c r="H554" s="85"/>
      <c r="I554" s="84">
        <f>Worksheet!N5</f>
        <v>0</v>
      </c>
      <c r="J554" s="84"/>
    </row>
    <row r="555" spans="1:10" x14ac:dyDescent="0.25">
      <c r="B555" s="83">
        <f>Worksheet!I6</f>
        <v>0</v>
      </c>
      <c r="C555" s="84">
        <f>Worksheet!J6</f>
        <v>0</v>
      </c>
      <c r="D555" s="84">
        <f>Worksheet!K6</f>
        <v>0</v>
      </c>
      <c r="E555" s="84">
        <f t="shared" si="1"/>
        <v>0</v>
      </c>
      <c r="F555" s="84"/>
      <c r="G555" s="86"/>
      <c r="H555" s="85"/>
      <c r="I555" s="84">
        <f>Worksheet!N6</f>
        <v>0</v>
      </c>
      <c r="J555" s="84"/>
    </row>
    <row r="556" spans="1:10" x14ac:dyDescent="0.25">
      <c r="B556" s="83">
        <f>Worksheet!I7</f>
        <v>0</v>
      </c>
      <c r="C556" s="84">
        <f>Worksheet!J7</f>
        <v>0</v>
      </c>
      <c r="D556" s="84">
        <f>Worksheet!K7</f>
        <v>0</v>
      </c>
      <c r="E556" s="84">
        <f t="shared" si="1"/>
        <v>0</v>
      </c>
      <c r="F556" s="84"/>
      <c r="G556" s="86"/>
      <c r="H556" s="85"/>
      <c r="I556" s="84">
        <f>Worksheet!N7</f>
        <v>0</v>
      </c>
      <c r="J556" s="84"/>
    </row>
    <row r="557" spans="1:10" x14ac:dyDescent="0.25">
      <c r="B557" s="83">
        <f>Worksheet!I8</f>
        <v>0</v>
      </c>
      <c r="C557" s="84">
        <f>Worksheet!J8</f>
        <v>0</v>
      </c>
      <c r="D557" s="84">
        <f>Worksheet!K8</f>
        <v>0</v>
      </c>
      <c r="E557" s="84">
        <f t="shared" si="1"/>
        <v>0</v>
      </c>
      <c r="F557" s="84"/>
      <c r="G557" s="86"/>
      <c r="H557" s="85"/>
      <c r="I557" s="84">
        <f>Worksheet!N8</f>
        <v>0</v>
      </c>
      <c r="J557" s="84"/>
    </row>
    <row r="558" spans="1:10" x14ac:dyDescent="0.25">
      <c r="B558" s="83">
        <f>Worksheet!I9</f>
        <v>0</v>
      </c>
      <c r="C558" s="84">
        <f>Worksheet!J9</f>
        <v>0</v>
      </c>
      <c r="D558" s="84">
        <f>Worksheet!K9</f>
        <v>0</v>
      </c>
      <c r="E558" s="84">
        <f t="shared" si="1"/>
        <v>0</v>
      </c>
      <c r="F558" s="84"/>
      <c r="G558" s="86"/>
      <c r="H558" s="85"/>
      <c r="I558" s="84">
        <f>Worksheet!N9</f>
        <v>0</v>
      </c>
      <c r="J558" s="84"/>
    </row>
    <row r="559" spans="1:10" x14ac:dyDescent="0.25">
      <c r="B559" s="83">
        <f>Worksheet!I10</f>
        <v>0</v>
      </c>
      <c r="C559" s="84">
        <f>Worksheet!J10</f>
        <v>0</v>
      </c>
      <c r="D559" s="84">
        <f>Worksheet!K10</f>
        <v>0</v>
      </c>
      <c r="E559" s="84">
        <f t="shared" si="1"/>
        <v>0</v>
      </c>
      <c r="F559" s="84"/>
      <c r="G559" s="86"/>
      <c r="H559" s="85"/>
      <c r="I559" s="84">
        <f>Worksheet!N10</f>
        <v>0</v>
      </c>
      <c r="J559" s="84"/>
    </row>
    <row r="560" spans="1:10" x14ac:dyDescent="0.25">
      <c r="B560" s="83">
        <f>Worksheet!I11</f>
        <v>0</v>
      </c>
      <c r="C560" s="84">
        <f>Worksheet!J11</f>
        <v>0</v>
      </c>
      <c r="D560" s="84">
        <f>Worksheet!K11</f>
        <v>0</v>
      </c>
      <c r="E560" s="84">
        <f t="shared" si="1"/>
        <v>0</v>
      </c>
      <c r="F560" s="84"/>
      <c r="G560" s="86"/>
      <c r="H560" s="85"/>
      <c r="I560" s="84">
        <f>Worksheet!N11</f>
        <v>0</v>
      </c>
      <c r="J560" s="84"/>
    </row>
    <row r="561" spans="2:10" x14ac:dyDescent="0.25">
      <c r="B561" s="83">
        <f>Worksheet!I12</f>
        <v>0</v>
      </c>
      <c r="C561" s="84">
        <f>Worksheet!J12</f>
        <v>0</v>
      </c>
      <c r="D561" s="84">
        <f>Worksheet!K12</f>
        <v>0</v>
      </c>
      <c r="E561" s="84">
        <f t="shared" si="1"/>
        <v>0</v>
      </c>
      <c r="F561" s="84"/>
      <c r="G561" s="86"/>
      <c r="H561" s="85"/>
      <c r="I561" s="84">
        <f>Worksheet!N12</f>
        <v>0</v>
      </c>
      <c r="J561" s="84"/>
    </row>
    <row r="562" spans="2:10" x14ac:dyDescent="0.25">
      <c r="B562" s="83">
        <f>Worksheet!I13</f>
        <v>0</v>
      </c>
      <c r="C562" s="84">
        <f>Worksheet!J13</f>
        <v>0</v>
      </c>
      <c r="D562" s="84">
        <f>Worksheet!K13</f>
        <v>0</v>
      </c>
      <c r="E562" s="84">
        <f t="shared" si="1"/>
        <v>0</v>
      </c>
      <c r="F562" s="84"/>
      <c r="G562" s="86"/>
      <c r="H562" s="85"/>
      <c r="I562" s="84">
        <f>Worksheet!N13</f>
        <v>0</v>
      </c>
      <c r="J562" s="84"/>
    </row>
    <row r="563" spans="2:10" x14ac:dyDescent="0.25">
      <c r="B563" s="83">
        <f>Worksheet!I14</f>
        <v>0</v>
      </c>
      <c r="C563" s="84">
        <f>Worksheet!J14</f>
        <v>0</v>
      </c>
      <c r="D563" s="84">
        <f>Worksheet!K14</f>
        <v>0</v>
      </c>
      <c r="E563" s="84">
        <f t="shared" si="1"/>
        <v>0</v>
      </c>
      <c r="F563" s="84"/>
      <c r="G563" s="86"/>
      <c r="H563" s="85"/>
      <c r="I563" s="84">
        <f>Worksheet!N14</f>
        <v>0</v>
      </c>
      <c r="J563" s="84"/>
    </row>
    <row r="564" spans="2:10" x14ac:dyDescent="0.25">
      <c r="B564" s="83">
        <f>Worksheet!I15</f>
        <v>0</v>
      </c>
      <c r="C564" s="84">
        <f>Worksheet!J15</f>
        <v>0</v>
      </c>
      <c r="D564" s="84">
        <f>Worksheet!K15</f>
        <v>0</v>
      </c>
      <c r="E564" s="84">
        <f t="shared" si="1"/>
        <v>0</v>
      </c>
      <c r="F564" s="84"/>
      <c r="G564" s="86"/>
      <c r="H564" s="85"/>
      <c r="I564" s="84">
        <f>Worksheet!N15</f>
        <v>0</v>
      </c>
      <c r="J564" s="84"/>
    </row>
    <row r="565" spans="2:10" x14ac:dyDescent="0.25">
      <c r="B565" s="83">
        <f>Worksheet!I16</f>
        <v>0</v>
      </c>
      <c r="C565" s="84">
        <f>Worksheet!J16</f>
        <v>0</v>
      </c>
      <c r="D565" s="84">
        <f>Worksheet!K16</f>
        <v>0</v>
      </c>
      <c r="E565" s="84">
        <f t="shared" si="1"/>
        <v>0</v>
      </c>
      <c r="F565" s="84"/>
      <c r="G565" s="86"/>
      <c r="H565" s="85"/>
      <c r="I565" s="84">
        <f>Worksheet!N16</f>
        <v>0</v>
      </c>
      <c r="J565" s="84"/>
    </row>
    <row r="566" spans="2:10" x14ac:dyDescent="0.25">
      <c r="B566" s="83">
        <f>Worksheet!I17</f>
        <v>0</v>
      </c>
      <c r="C566" s="84">
        <f>Worksheet!J17</f>
        <v>0</v>
      </c>
      <c r="D566" s="84">
        <f>Worksheet!K17</f>
        <v>0</v>
      </c>
      <c r="E566" s="84">
        <f t="shared" si="1"/>
        <v>0</v>
      </c>
      <c r="F566" s="84"/>
      <c r="G566" s="86"/>
      <c r="H566" s="85"/>
      <c r="I566" s="84">
        <f>Worksheet!N17</f>
        <v>0</v>
      </c>
      <c r="J566" s="84"/>
    </row>
    <row r="567" spans="2:10" x14ac:dyDescent="0.25">
      <c r="B567" s="83">
        <f>Worksheet!I18</f>
        <v>0</v>
      </c>
      <c r="C567" s="84">
        <f>Worksheet!J18</f>
        <v>0</v>
      </c>
      <c r="D567" s="84">
        <f>Worksheet!K18</f>
        <v>0</v>
      </c>
      <c r="E567" s="84">
        <f t="shared" si="1"/>
        <v>0</v>
      </c>
      <c r="F567" s="84"/>
      <c r="G567" s="86"/>
      <c r="H567" s="85"/>
      <c r="I567" s="84">
        <f>Worksheet!N18</f>
        <v>0</v>
      </c>
      <c r="J567" s="84"/>
    </row>
    <row r="568" spans="2:10" x14ac:dyDescent="0.25">
      <c r="B568" s="83">
        <f>Worksheet!I19</f>
        <v>0</v>
      </c>
      <c r="C568" s="84">
        <f>Worksheet!J19</f>
        <v>0</v>
      </c>
      <c r="D568" s="84">
        <f>Worksheet!K19</f>
        <v>0</v>
      </c>
      <c r="E568" s="84">
        <f t="shared" si="1"/>
        <v>0</v>
      </c>
      <c r="F568" s="84"/>
      <c r="G568" s="86"/>
      <c r="H568" s="85"/>
      <c r="I568" s="84">
        <f>Worksheet!N19</f>
        <v>0</v>
      </c>
      <c r="J568" s="84"/>
    </row>
    <row r="569" spans="2:10" x14ac:dyDescent="0.25">
      <c r="B569" s="83">
        <f>Worksheet!I20</f>
        <v>0</v>
      </c>
      <c r="C569" s="84">
        <f>Worksheet!J20</f>
        <v>0</v>
      </c>
      <c r="D569" s="84">
        <f>Worksheet!K20</f>
        <v>0</v>
      </c>
      <c r="E569" s="84">
        <f t="shared" si="1"/>
        <v>0</v>
      </c>
      <c r="F569" s="84"/>
      <c r="G569" s="86"/>
      <c r="H569" s="85"/>
      <c r="I569" s="84">
        <f>Worksheet!N20</f>
        <v>0</v>
      </c>
      <c r="J569" s="84"/>
    </row>
    <row r="570" spans="2:10" x14ac:dyDescent="0.25">
      <c r="B570" s="83">
        <f>Worksheet!I21</f>
        <v>0</v>
      </c>
      <c r="C570" s="84">
        <f>Worksheet!J21</f>
        <v>0</v>
      </c>
      <c r="D570" s="84">
        <f>Worksheet!K21</f>
        <v>0</v>
      </c>
      <c r="E570" s="84">
        <f t="shared" si="1"/>
        <v>0</v>
      </c>
      <c r="F570" s="84"/>
      <c r="G570" s="86"/>
      <c r="H570" s="85"/>
      <c r="I570" s="84">
        <f>Worksheet!N21</f>
        <v>0</v>
      </c>
      <c r="J570" s="84"/>
    </row>
    <row r="571" spans="2:10" x14ac:dyDescent="0.25">
      <c r="B571" s="83">
        <f>Worksheet!I22</f>
        <v>0</v>
      </c>
      <c r="C571" s="84">
        <f>Worksheet!J22</f>
        <v>0</v>
      </c>
      <c r="D571" s="84">
        <f>Worksheet!K22</f>
        <v>0</v>
      </c>
      <c r="E571" s="84">
        <f t="shared" si="1"/>
        <v>0</v>
      </c>
      <c r="F571" s="84"/>
      <c r="G571" s="86"/>
      <c r="H571" s="85"/>
      <c r="I571" s="84">
        <f>Worksheet!N22</f>
        <v>0</v>
      </c>
      <c r="J571" s="84"/>
    </row>
    <row r="572" spans="2:10" x14ac:dyDescent="0.25">
      <c r="B572" s="83">
        <f>Worksheet!I23</f>
        <v>0</v>
      </c>
      <c r="C572" s="84">
        <f>Worksheet!J23</f>
        <v>0</v>
      </c>
      <c r="D572" s="84">
        <f>Worksheet!K23</f>
        <v>0</v>
      </c>
      <c r="E572" s="84">
        <f t="shared" si="1"/>
        <v>0</v>
      </c>
      <c r="F572" s="84"/>
      <c r="G572" s="86"/>
      <c r="H572" s="85"/>
      <c r="I572" s="84">
        <f>Worksheet!N23</f>
        <v>0</v>
      </c>
      <c r="J572" s="84"/>
    </row>
    <row r="573" spans="2:10" x14ac:dyDescent="0.25">
      <c r="B573" s="83">
        <f>Worksheet!I24</f>
        <v>0</v>
      </c>
      <c r="C573" s="84">
        <f>Worksheet!J24</f>
        <v>0</v>
      </c>
      <c r="D573" s="84">
        <f>Worksheet!K24</f>
        <v>0</v>
      </c>
      <c r="E573" s="84">
        <f t="shared" si="1"/>
        <v>0</v>
      </c>
      <c r="F573" s="84"/>
      <c r="G573" s="86"/>
      <c r="H573" s="85"/>
      <c r="I573" s="84">
        <f>Worksheet!N24</f>
        <v>0</v>
      </c>
      <c r="J573" s="84"/>
    </row>
    <row r="574" spans="2:10" x14ac:dyDescent="0.25">
      <c r="B574" s="83">
        <f>Worksheet!I25</f>
        <v>0</v>
      </c>
      <c r="C574" s="84">
        <f>Worksheet!J25</f>
        <v>0</v>
      </c>
      <c r="D574" s="84">
        <f>Worksheet!K25</f>
        <v>0</v>
      </c>
      <c r="E574" s="84">
        <f t="shared" si="1"/>
        <v>0</v>
      </c>
      <c r="F574" s="84"/>
      <c r="G574" s="86"/>
      <c r="H574" s="85"/>
      <c r="I574" s="84">
        <f>Worksheet!N25</f>
        <v>0</v>
      </c>
      <c r="J574" s="84"/>
    </row>
    <row r="575" spans="2:10" x14ac:dyDescent="0.25">
      <c r="B575" s="83">
        <f>Worksheet!I26</f>
        <v>0</v>
      </c>
      <c r="C575" s="84">
        <f>Worksheet!J26</f>
        <v>0</v>
      </c>
      <c r="D575" s="84">
        <f>Worksheet!K26</f>
        <v>0</v>
      </c>
      <c r="E575" s="84">
        <f t="shared" si="1"/>
        <v>0</v>
      </c>
      <c r="F575" s="84"/>
      <c r="G575" s="84"/>
      <c r="H575" s="85"/>
      <c r="I575" s="84">
        <f>Worksheet!N26</f>
        <v>0</v>
      </c>
      <c r="J575" s="84"/>
    </row>
    <row r="576" spans="2:10" x14ac:dyDescent="0.25">
      <c r="D576" s="52"/>
      <c r="E576" s="87"/>
    </row>
    <row r="577" spans="1:10" ht="20.25" x14ac:dyDescent="0.3">
      <c r="A577" s="65" t="s">
        <v>272</v>
      </c>
    </row>
    <row r="579" spans="1:10" x14ac:dyDescent="0.25">
      <c r="B579" s="81" t="s">
        <v>266</v>
      </c>
      <c r="C579" s="81" t="s">
        <v>112</v>
      </c>
      <c r="D579" s="81" t="s">
        <v>267</v>
      </c>
      <c r="E579" s="81" t="s">
        <v>268</v>
      </c>
      <c r="F579" s="81"/>
      <c r="G579" s="68"/>
      <c r="I579" s="81" t="s">
        <v>271</v>
      </c>
      <c r="J579" s="82"/>
    </row>
    <row r="581" spans="1:10" x14ac:dyDescent="0.25">
      <c r="B581" s="83">
        <f>Worksheet!I34</f>
        <v>0</v>
      </c>
      <c r="C581" s="88">
        <f>Worksheet!J34</f>
        <v>0</v>
      </c>
      <c r="D581" s="89">
        <f>Worksheet!K34</f>
        <v>0</v>
      </c>
      <c r="E581" s="84">
        <f t="shared" ref="E581:E590" si="2">C581*D581</f>
        <v>0</v>
      </c>
      <c r="F581" s="89"/>
      <c r="G581" s="86"/>
      <c r="H581" s="85"/>
      <c r="I581" s="84">
        <f>Worksheet!N34</f>
        <v>0</v>
      </c>
      <c r="J581" s="84"/>
    </row>
    <row r="582" spans="1:10" x14ac:dyDescent="0.25">
      <c r="B582" s="83">
        <f>Worksheet!I35</f>
        <v>0</v>
      </c>
      <c r="C582" s="88">
        <f>Worksheet!J35</f>
        <v>0</v>
      </c>
      <c r="D582" s="89">
        <f>Worksheet!K35</f>
        <v>0</v>
      </c>
      <c r="E582" s="84">
        <f t="shared" si="2"/>
        <v>0</v>
      </c>
      <c r="F582" s="89"/>
      <c r="G582" s="86"/>
      <c r="H582" s="85"/>
      <c r="I582" s="84">
        <f>Worksheet!N35</f>
        <v>0</v>
      </c>
      <c r="J582" s="84"/>
    </row>
    <row r="583" spans="1:10" x14ac:dyDescent="0.25">
      <c r="B583" s="83">
        <f>Worksheet!I36</f>
        <v>0</v>
      </c>
      <c r="C583" s="88">
        <f>Worksheet!J36</f>
        <v>0</v>
      </c>
      <c r="D583" s="89">
        <f>Worksheet!K36</f>
        <v>0</v>
      </c>
      <c r="E583" s="84">
        <f t="shared" si="2"/>
        <v>0</v>
      </c>
      <c r="F583" s="89"/>
      <c r="G583" s="86"/>
      <c r="H583" s="85"/>
      <c r="I583" s="84">
        <f>Worksheet!N36</f>
        <v>0</v>
      </c>
      <c r="J583" s="84"/>
    </row>
    <row r="584" spans="1:10" x14ac:dyDescent="0.25">
      <c r="B584" s="83">
        <f>Worksheet!I37</f>
        <v>0</v>
      </c>
      <c r="C584" s="88">
        <f>Worksheet!J37</f>
        <v>0</v>
      </c>
      <c r="D584" s="89">
        <f>Worksheet!K37</f>
        <v>0</v>
      </c>
      <c r="E584" s="84">
        <f t="shared" si="2"/>
        <v>0</v>
      </c>
      <c r="F584" s="89"/>
      <c r="G584" s="86"/>
      <c r="H584" s="85"/>
      <c r="I584" s="84">
        <f>Worksheet!N37</f>
        <v>0</v>
      </c>
      <c r="J584" s="84"/>
    </row>
    <row r="585" spans="1:10" x14ac:dyDescent="0.25">
      <c r="B585" s="83">
        <f>Worksheet!I38</f>
        <v>0</v>
      </c>
      <c r="C585" s="88">
        <f>Worksheet!J38</f>
        <v>0</v>
      </c>
      <c r="D585" s="89">
        <f>Worksheet!K38</f>
        <v>0</v>
      </c>
      <c r="E585" s="84">
        <f t="shared" si="2"/>
        <v>0</v>
      </c>
      <c r="F585" s="89"/>
      <c r="G585" s="86"/>
      <c r="H585" s="85"/>
      <c r="I585" s="84">
        <f>Worksheet!N38</f>
        <v>0</v>
      </c>
      <c r="J585" s="84"/>
    </row>
    <row r="586" spans="1:10" x14ac:dyDescent="0.25">
      <c r="B586" s="83">
        <f>Worksheet!I39</f>
        <v>0</v>
      </c>
      <c r="C586" s="88">
        <f>Worksheet!J39</f>
        <v>0</v>
      </c>
      <c r="D586" s="89">
        <f>Worksheet!K39</f>
        <v>0</v>
      </c>
      <c r="E586" s="84">
        <f t="shared" si="2"/>
        <v>0</v>
      </c>
      <c r="F586" s="89"/>
      <c r="G586" s="86"/>
      <c r="H586" s="85"/>
      <c r="I586" s="84">
        <f>Worksheet!N39</f>
        <v>0</v>
      </c>
      <c r="J586" s="84"/>
    </row>
    <row r="587" spans="1:10" x14ac:dyDescent="0.25">
      <c r="B587" s="83">
        <f>Worksheet!I40</f>
        <v>0</v>
      </c>
      <c r="C587" s="88">
        <f>Worksheet!J40</f>
        <v>0</v>
      </c>
      <c r="D587" s="89">
        <f>Worksheet!K40</f>
        <v>0</v>
      </c>
      <c r="E587" s="84">
        <f t="shared" si="2"/>
        <v>0</v>
      </c>
      <c r="F587" s="89"/>
      <c r="G587" s="86"/>
      <c r="H587" s="85"/>
      <c r="I587" s="84">
        <f>Worksheet!N40</f>
        <v>0</v>
      </c>
      <c r="J587" s="84"/>
    </row>
    <row r="588" spans="1:10" x14ac:dyDescent="0.25">
      <c r="B588" s="83">
        <f>Worksheet!I41</f>
        <v>0</v>
      </c>
      <c r="C588" s="88">
        <f>Worksheet!J41</f>
        <v>0</v>
      </c>
      <c r="D588" s="89">
        <f>Worksheet!K41</f>
        <v>0</v>
      </c>
      <c r="E588" s="84">
        <f t="shared" si="2"/>
        <v>0</v>
      </c>
      <c r="F588" s="89"/>
      <c r="G588" s="86"/>
      <c r="H588" s="85"/>
      <c r="I588" s="84">
        <f>Worksheet!N41</f>
        <v>0</v>
      </c>
      <c r="J588" s="84"/>
    </row>
    <row r="589" spans="1:10" x14ac:dyDescent="0.25">
      <c r="B589" s="83">
        <f>Worksheet!I42</f>
        <v>0</v>
      </c>
      <c r="C589" s="88">
        <f>Worksheet!J42</f>
        <v>0</v>
      </c>
      <c r="D589" s="89">
        <f>Worksheet!K42</f>
        <v>0</v>
      </c>
      <c r="E589" s="84">
        <f t="shared" si="2"/>
        <v>0</v>
      </c>
      <c r="F589" s="89"/>
      <c r="G589" s="86"/>
      <c r="H589" s="85"/>
      <c r="I589" s="84">
        <f>Worksheet!N42</f>
        <v>0</v>
      </c>
      <c r="J589" s="84"/>
    </row>
    <row r="590" spans="1:10" x14ac:dyDescent="0.25">
      <c r="B590" s="83">
        <f>Worksheet!I43</f>
        <v>0</v>
      </c>
      <c r="C590" s="88">
        <f>Worksheet!J43</f>
        <v>0</v>
      </c>
      <c r="D590" s="89">
        <f>Worksheet!K43</f>
        <v>0</v>
      </c>
      <c r="E590" s="84">
        <f t="shared" si="2"/>
        <v>0</v>
      </c>
      <c r="F590" s="89"/>
      <c r="G590" s="86"/>
      <c r="H590" s="85"/>
      <c r="I590" s="84">
        <f>Worksheet!N43</f>
        <v>0</v>
      </c>
      <c r="J590" s="84"/>
    </row>
  </sheetData>
  <hyperlinks>
    <hyperlink ref="B29" r:id="rId1"/>
    <hyperlink ref="B31" r:id="rId2"/>
    <hyperlink ref="B33" r:id="rId3"/>
  </hyperlinks>
  <pageMargins left="0.31527777777777799" right="0.31527777777777799" top="0.35416666666666702" bottom="0" header="0.51180555555555496" footer="0.51180555555555496"/>
  <pageSetup paperSize="0" scale="0" firstPageNumber="0" orientation="portrait" usePrinterDefaults="0" horizontalDpi="0" verticalDpi="0" copies="0"/>
  <drawing r:id="rId4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262626"/>
  </sheetPr>
  <dimension ref="A9:J739"/>
  <sheetViews>
    <sheetView tabSelected="1" topLeftCell="A664" zoomScaleNormal="100" workbookViewId="0">
      <selection activeCell="L685" sqref="L685"/>
    </sheetView>
  </sheetViews>
  <sheetFormatPr defaultRowHeight="15.75" x14ac:dyDescent="0.25"/>
  <cols>
    <col min="1" max="5" width="8.7109375"/>
    <col min="6" max="6" width="12.5703125"/>
    <col min="7" max="7" width="8.7109375"/>
    <col min="8" max="8" width="11.7109375"/>
    <col min="9" max="1025" width="8.7109375"/>
  </cols>
  <sheetData>
    <row r="9" spans="1:2" x14ac:dyDescent="0.25">
      <c r="A9" s="14" t="s">
        <v>33</v>
      </c>
      <c r="B9" s="15">
        <f>Worksheet!D13</f>
        <v>0</v>
      </c>
    </row>
    <row r="28" spans="1:5" x14ac:dyDescent="0.25">
      <c r="A28" t="s">
        <v>34</v>
      </c>
      <c r="E28" s="16"/>
    </row>
    <row r="29" spans="1:5" x14ac:dyDescent="0.25">
      <c r="B29" s="16" t="s">
        <v>35</v>
      </c>
      <c r="E29" s="16"/>
    </row>
    <row r="30" spans="1:5" x14ac:dyDescent="0.25">
      <c r="A30" t="s">
        <v>36</v>
      </c>
      <c r="D30" s="17"/>
    </row>
    <row r="31" spans="1:5" x14ac:dyDescent="0.25">
      <c r="B31" s="16" t="s">
        <v>37</v>
      </c>
      <c r="D31" s="17"/>
    </row>
    <row r="32" spans="1:5" x14ac:dyDescent="0.25">
      <c r="A32" t="s">
        <v>38</v>
      </c>
    </row>
    <row r="33" spans="1:7" x14ac:dyDescent="0.25">
      <c r="A33" s="18"/>
      <c r="B33" s="16" t="s">
        <v>39</v>
      </c>
    </row>
    <row r="35" spans="1:7" x14ac:dyDescent="0.25">
      <c r="A35" s="19" t="s">
        <v>40</v>
      </c>
      <c r="G35" s="10"/>
    </row>
    <row r="36" spans="1:7" x14ac:dyDescent="0.25">
      <c r="F36" s="10">
        <f>Worksheet!D15</f>
        <v>0</v>
      </c>
    </row>
    <row r="37" spans="1:7" x14ac:dyDescent="0.25">
      <c r="F37" s="10"/>
    </row>
    <row r="38" spans="1:7" x14ac:dyDescent="0.25">
      <c r="A38" s="19" t="s">
        <v>41</v>
      </c>
    </row>
    <row r="63" spans="1:10" x14ac:dyDescent="0.25">
      <c r="A63" s="20" t="s">
        <v>42</v>
      </c>
      <c r="B63" s="20"/>
      <c r="C63" s="20"/>
      <c r="D63" s="20"/>
      <c r="E63" s="21"/>
      <c r="F63" s="20"/>
      <c r="G63" s="20"/>
      <c r="H63" s="22">
        <f>Worksheet!D25</f>
        <v>0</v>
      </c>
      <c r="I63" s="20"/>
      <c r="J63" s="20"/>
    </row>
    <row r="64" spans="1:10" x14ac:dyDescent="0.25">
      <c r="A64" s="20" t="s">
        <v>43</v>
      </c>
      <c r="B64" s="23"/>
      <c r="C64" s="23">
        <f>Worksheet!B27</f>
        <v>0</v>
      </c>
      <c r="D64" s="24"/>
      <c r="E64" s="25"/>
      <c r="F64" s="26"/>
      <c r="G64" s="26"/>
      <c r="H64" s="27"/>
      <c r="I64" s="26"/>
      <c r="J64" s="26"/>
    </row>
    <row r="65" spans="1:10" x14ac:dyDescent="0.25">
      <c r="A65" s="20" t="s">
        <v>44</v>
      </c>
      <c r="B65" s="10"/>
      <c r="C65" s="28">
        <f>Worksheet!D19</f>
        <v>0</v>
      </c>
      <c r="D65" s="29"/>
      <c r="E65" s="30"/>
      <c r="F65" s="31">
        <f>Worksheet!B13</f>
        <v>0</v>
      </c>
      <c r="G65" s="32">
        <f>Worksheet!B15</f>
        <v>0</v>
      </c>
      <c r="H65" s="33"/>
      <c r="I65" s="34"/>
      <c r="J65" s="34"/>
    </row>
    <row r="66" spans="1:10" x14ac:dyDescent="0.25">
      <c r="A66" s="35" t="s">
        <v>45</v>
      </c>
      <c r="B66" s="35"/>
      <c r="C66" s="35"/>
      <c r="D66" s="35"/>
      <c r="E66" s="36"/>
      <c r="F66" s="37"/>
      <c r="G66" s="32">
        <f>Worksheet!B19</f>
        <v>0</v>
      </c>
      <c r="H66" s="33"/>
      <c r="I66" s="34"/>
      <c r="J66" s="34"/>
    </row>
    <row r="67" spans="1:10" x14ac:dyDescent="0.25">
      <c r="A67" s="20"/>
      <c r="B67" s="35">
        <f>Worksheet!D15</f>
        <v>0</v>
      </c>
      <c r="C67" s="10"/>
      <c r="D67" s="20"/>
      <c r="E67" s="26"/>
      <c r="F67" s="37"/>
      <c r="G67" s="38">
        <f>Worksheet!B17</f>
        <v>0</v>
      </c>
      <c r="H67" s="39">
        <f>Worksheet!B21</f>
        <v>0</v>
      </c>
      <c r="I67" s="34"/>
      <c r="J67" s="34"/>
    </row>
    <row r="68" spans="1:10" x14ac:dyDescent="0.25">
      <c r="A68" s="10"/>
      <c r="B68" s="10">
        <f>Worksheet!D17</f>
        <v>0</v>
      </c>
      <c r="C68" s="40"/>
      <c r="D68" s="20"/>
      <c r="E68" s="26"/>
      <c r="F68" s="30" t="s">
        <v>46</v>
      </c>
      <c r="G68" s="38">
        <f>Worksheet!B23</f>
        <v>0</v>
      </c>
      <c r="H68" s="26"/>
      <c r="I68" s="34"/>
      <c r="J68" s="34"/>
    </row>
    <row r="69" spans="1:10" x14ac:dyDescent="0.25">
      <c r="A69" s="20"/>
      <c r="B69" s="20"/>
      <c r="C69" s="41"/>
      <c r="D69" s="20"/>
      <c r="E69" s="26"/>
      <c r="F69" s="30" t="s">
        <v>47</v>
      </c>
      <c r="G69" s="42">
        <f>Worksheet!B25</f>
        <v>0</v>
      </c>
      <c r="H69" s="26"/>
      <c r="I69" s="34"/>
      <c r="J69" s="34"/>
    </row>
    <row r="70" spans="1:10" x14ac:dyDescent="0.25">
      <c r="A70" s="14" t="s">
        <v>33</v>
      </c>
      <c r="B70" s="15">
        <f>Worksheet!D13</f>
        <v>0</v>
      </c>
      <c r="C70" s="20"/>
      <c r="D70" s="20"/>
      <c r="E70" s="20"/>
      <c r="F70" s="20"/>
      <c r="G70" s="20"/>
      <c r="H70" s="43"/>
      <c r="I70" s="20"/>
      <c r="J70" s="20"/>
    </row>
    <row r="71" spans="1:10" x14ac:dyDescent="0.25">
      <c r="A71" s="20"/>
      <c r="B71" s="20"/>
      <c r="C71" s="20"/>
      <c r="D71" s="20"/>
      <c r="E71" s="20"/>
      <c r="F71" s="20"/>
      <c r="G71" s="20"/>
      <c r="H71" s="43"/>
      <c r="I71" s="20"/>
      <c r="J71" s="20"/>
    </row>
    <row r="72" spans="1:10" x14ac:dyDescent="0.25">
      <c r="A72" s="20" t="s">
        <v>48</v>
      </c>
      <c r="B72" s="20"/>
      <c r="C72" s="20"/>
      <c r="D72" s="20"/>
      <c r="E72" s="20"/>
      <c r="F72" s="20"/>
      <c r="G72" s="20"/>
      <c r="H72" s="43"/>
      <c r="I72" s="20"/>
      <c r="J72" s="20"/>
    </row>
    <row r="73" spans="1:10" x14ac:dyDescent="0.25">
      <c r="A73" s="40" t="s">
        <v>279</v>
      </c>
      <c r="B73" s="20"/>
      <c r="C73" s="20"/>
      <c r="D73" s="20"/>
      <c r="E73" s="20"/>
      <c r="F73" s="20"/>
      <c r="G73" s="20"/>
      <c r="H73" s="43"/>
      <c r="I73" s="20"/>
      <c r="J73" s="20"/>
    </row>
    <row r="74" spans="1:10" x14ac:dyDescent="0.25">
      <c r="A74" s="40" t="s">
        <v>50</v>
      </c>
      <c r="B74" s="20"/>
      <c r="C74" s="20"/>
      <c r="D74" s="20"/>
      <c r="E74" s="20"/>
      <c r="F74" s="20"/>
      <c r="G74" s="20"/>
      <c r="H74" s="43"/>
      <c r="I74" s="20"/>
      <c r="J74" s="20"/>
    </row>
    <row r="75" spans="1:10" x14ac:dyDescent="0.25">
      <c r="A75" s="40" t="s">
        <v>280</v>
      </c>
      <c r="B75" s="20"/>
      <c r="C75" s="20"/>
      <c r="D75" s="20"/>
      <c r="E75" s="20"/>
      <c r="F75" s="20"/>
      <c r="G75" s="20"/>
      <c r="H75" s="43"/>
      <c r="I75" s="20"/>
      <c r="J75" s="20"/>
    </row>
    <row r="76" spans="1:10" x14ac:dyDescent="0.25">
      <c r="A76" s="40" t="s">
        <v>52</v>
      </c>
      <c r="B76" s="20"/>
      <c r="C76" s="20"/>
      <c r="D76" s="20"/>
      <c r="E76" s="20"/>
      <c r="F76" s="20"/>
      <c r="G76" s="20"/>
      <c r="H76" s="43"/>
      <c r="I76" s="20"/>
      <c r="J76" s="20"/>
    </row>
    <row r="77" spans="1:10" x14ac:dyDescent="0.25">
      <c r="A77" s="20" t="s">
        <v>53</v>
      </c>
      <c r="B77" s="20"/>
      <c r="C77" s="40">
        <f>Worksheet!D23</f>
        <v>0</v>
      </c>
      <c r="D77" s="40" t="s">
        <v>54</v>
      </c>
      <c r="E77" s="34"/>
      <c r="F77" s="40"/>
      <c r="G77" s="40"/>
      <c r="H77" s="44" t="s">
        <v>55</v>
      </c>
      <c r="I77" s="14">
        <f>Worksheet!D29</f>
        <v>0</v>
      </c>
      <c r="J77" s="14"/>
    </row>
    <row r="78" spans="1:10" x14ac:dyDescent="0.25">
      <c r="A78" s="20"/>
      <c r="B78" s="20"/>
      <c r="C78" s="40"/>
      <c r="D78" s="40" t="s">
        <v>56</v>
      </c>
      <c r="E78" s="34"/>
      <c r="F78" s="40"/>
      <c r="G78" s="40"/>
      <c r="H78" s="44" t="s">
        <v>55</v>
      </c>
      <c r="I78" s="14">
        <f>Worksheet!D30</f>
        <v>0</v>
      </c>
      <c r="J78" s="14"/>
    </row>
    <row r="79" spans="1:10" x14ac:dyDescent="0.25">
      <c r="A79" s="20"/>
      <c r="B79" s="20"/>
      <c r="C79" s="45"/>
      <c r="D79" s="40" t="s">
        <v>57</v>
      </c>
      <c r="E79" s="34"/>
      <c r="F79" s="40"/>
      <c r="G79" s="40"/>
      <c r="H79" s="44" t="s">
        <v>55</v>
      </c>
      <c r="I79" s="14">
        <f>Worksheet!D31</f>
        <v>0</v>
      </c>
      <c r="J79" s="14"/>
    </row>
    <row r="80" spans="1:10" x14ac:dyDescent="0.25">
      <c r="A80" s="20"/>
      <c r="C80" s="40"/>
      <c r="D80" s="40" t="s">
        <v>58</v>
      </c>
      <c r="E80" s="40"/>
      <c r="F80" s="40"/>
      <c r="G80" s="40"/>
      <c r="H80" s="44" t="s">
        <v>55</v>
      </c>
      <c r="I80" s="14">
        <f>Worksheet!D32</f>
        <v>0</v>
      </c>
      <c r="J80" s="20"/>
    </row>
    <row r="81" spans="1:10" x14ac:dyDescent="0.25">
      <c r="A81" s="20"/>
      <c r="B81" s="45" t="s">
        <v>59</v>
      </c>
      <c r="C81" s="20"/>
      <c r="D81" s="20"/>
      <c r="E81" s="20"/>
      <c r="F81" s="20"/>
      <c r="G81" s="20"/>
      <c r="H81" s="20"/>
      <c r="I81" s="20"/>
      <c r="J81" s="20"/>
    </row>
    <row r="82" spans="1:10" x14ac:dyDescent="0.25">
      <c r="A82" s="40"/>
      <c r="B82" s="20"/>
      <c r="C82" s="20"/>
      <c r="D82" s="20"/>
      <c r="E82" s="46"/>
      <c r="F82" s="40"/>
      <c r="G82" s="47"/>
      <c r="H82" s="40"/>
      <c r="I82" s="20"/>
      <c r="J82" s="20"/>
    </row>
    <row r="83" spans="1:10" x14ac:dyDescent="0.25">
      <c r="A83" s="40" t="s">
        <v>60</v>
      </c>
      <c r="E83" s="20"/>
      <c r="F83" s="48">
        <f>H83*21/100+H83</f>
        <v>0</v>
      </c>
      <c r="G83" s="40" t="s">
        <v>61</v>
      </c>
      <c r="H83" s="49">
        <f>Worksheet!K30</f>
        <v>0</v>
      </c>
      <c r="I83" s="40" t="s">
        <v>62</v>
      </c>
      <c r="J83" s="20"/>
    </row>
    <row r="84" spans="1:10" x14ac:dyDescent="0.25">
      <c r="A84" s="50" t="s">
        <v>63</v>
      </c>
      <c r="B84" s="51" t="s">
        <v>64</v>
      </c>
      <c r="E84" s="20"/>
      <c r="G84" s="52"/>
      <c r="H84" s="53">
        <f>F83*15/100</f>
        <v>0</v>
      </c>
      <c r="I84" t="s">
        <v>65</v>
      </c>
      <c r="J84" s="20"/>
    </row>
    <row r="85" spans="1:10" x14ac:dyDescent="0.25">
      <c r="B85" s="51" t="s">
        <v>66</v>
      </c>
      <c r="E85" s="20"/>
      <c r="H85" s="53">
        <f>F83*75/100</f>
        <v>0</v>
      </c>
      <c r="I85" t="s">
        <v>65</v>
      </c>
      <c r="J85" s="20"/>
    </row>
    <row r="86" spans="1:10" x14ac:dyDescent="0.25">
      <c r="B86" s="51" t="s">
        <v>67</v>
      </c>
      <c r="E86" s="46"/>
      <c r="H86" s="53">
        <f>F83-H84-H85</f>
        <v>0</v>
      </c>
      <c r="I86" t="s">
        <v>65</v>
      </c>
      <c r="J86" s="20"/>
    </row>
    <row r="87" spans="1:10" x14ac:dyDescent="0.25">
      <c r="A87" s="35"/>
      <c r="E87" s="20"/>
      <c r="F87" s="48"/>
      <c r="G87" s="40"/>
      <c r="H87" s="48"/>
      <c r="I87" s="40"/>
      <c r="J87" s="20"/>
    </row>
    <row r="88" spans="1:10" x14ac:dyDescent="0.25">
      <c r="A88" s="50"/>
      <c r="B88" s="51"/>
      <c r="E88" s="20"/>
      <c r="H88" s="53"/>
      <c r="J88" s="20"/>
    </row>
    <row r="89" spans="1:10" x14ac:dyDescent="0.25">
      <c r="B89" s="51"/>
      <c r="E89" s="20"/>
      <c r="H89" s="53"/>
      <c r="J89" s="20"/>
    </row>
    <row r="90" spans="1:10" x14ac:dyDescent="0.25">
      <c r="B90" s="51"/>
      <c r="E90" s="20"/>
      <c r="H90" s="53"/>
      <c r="J90" s="20"/>
    </row>
    <row r="91" spans="1:10" x14ac:dyDescent="0.25">
      <c r="A91" t="s">
        <v>69</v>
      </c>
      <c r="F91" s="20"/>
      <c r="G91" s="20"/>
      <c r="H91" s="43"/>
      <c r="I91" s="20"/>
      <c r="J91" s="20"/>
    </row>
    <row r="92" spans="1:10" x14ac:dyDescent="0.25">
      <c r="B92" t="s">
        <v>70</v>
      </c>
      <c r="F92" t="s">
        <v>71</v>
      </c>
      <c r="G92" s="20"/>
      <c r="H92" s="43"/>
      <c r="I92" s="20"/>
      <c r="J92" s="20"/>
    </row>
    <row r="93" spans="1:10" x14ac:dyDescent="0.25">
      <c r="B93" t="s">
        <v>281</v>
      </c>
      <c r="F93" t="s">
        <v>73</v>
      </c>
      <c r="G93" s="20"/>
      <c r="H93" s="43"/>
      <c r="I93" s="20"/>
      <c r="J93" s="20"/>
    </row>
    <row r="94" spans="1:10" x14ac:dyDescent="0.25">
      <c r="B94" t="s">
        <v>74</v>
      </c>
      <c r="F94" s="20"/>
      <c r="G94" s="20"/>
      <c r="H94" s="43"/>
      <c r="I94" s="20"/>
      <c r="J94" s="20"/>
    </row>
    <row r="95" spans="1:10" x14ac:dyDescent="0.25">
      <c r="B95" t="s">
        <v>75</v>
      </c>
      <c r="F95" t="s">
        <v>76</v>
      </c>
      <c r="G95" s="20"/>
      <c r="H95" s="43"/>
      <c r="I95" s="20"/>
      <c r="J95" s="20"/>
    </row>
    <row r="96" spans="1:10" x14ac:dyDescent="0.25">
      <c r="A96" s="10" t="s">
        <v>30</v>
      </c>
      <c r="B96" s="10"/>
      <c r="C96" s="10"/>
      <c r="F96" s="20"/>
      <c r="G96" s="20"/>
      <c r="H96" s="43"/>
      <c r="I96" s="20"/>
      <c r="J96" s="20"/>
    </row>
    <row r="97" spans="1:10" x14ac:dyDescent="0.25">
      <c r="A97" s="10"/>
      <c r="B97" s="23" t="str">
        <f>Worksheet!A37</f>
        <v>*</v>
      </c>
      <c r="C97" s="10"/>
      <c r="F97" s="20"/>
      <c r="G97" s="20"/>
      <c r="H97" s="43"/>
      <c r="I97" s="20"/>
      <c r="J97" s="20"/>
    </row>
    <row r="98" spans="1:10" x14ac:dyDescent="0.25">
      <c r="A98" s="10"/>
      <c r="B98" s="23" t="str">
        <f>Worksheet!A38</f>
        <v>*</v>
      </c>
      <c r="C98" s="10"/>
      <c r="F98" s="20"/>
      <c r="G98" s="20"/>
      <c r="H98" s="43"/>
      <c r="I98" s="20"/>
      <c r="J98" s="20"/>
    </row>
    <row r="99" spans="1:10" x14ac:dyDescent="0.25">
      <c r="A99" s="10"/>
      <c r="B99" s="23" t="str">
        <f>Worksheet!A39</f>
        <v>*</v>
      </c>
      <c r="C99" s="10"/>
      <c r="D99" s="10"/>
      <c r="E99" s="10"/>
      <c r="F99" s="10"/>
      <c r="G99" s="10"/>
      <c r="H99" s="20"/>
      <c r="I99" s="20"/>
      <c r="J99" s="20"/>
    </row>
    <row r="100" spans="1:10" x14ac:dyDescent="0.25">
      <c r="A100" s="10"/>
      <c r="B100" s="23" t="str">
        <f>Worksheet!A40</f>
        <v>*</v>
      </c>
      <c r="C100" s="10"/>
      <c r="D100" s="10"/>
      <c r="E100" s="10"/>
      <c r="F100" s="10"/>
      <c r="G100" s="10"/>
      <c r="H100" s="20"/>
      <c r="I100" s="20"/>
      <c r="J100" s="20"/>
    </row>
    <row r="101" spans="1:10" x14ac:dyDescent="0.25">
      <c r="A101" s="10" t="s">
        <v>32</v>
      </c>
      <c r="B101" s="10"/>
      <c r="C101" s="10"/>
      <c r="D101" s="10"/>
      <c r="E101" s="10"/>
      <c r="F101" s="10"/>
      <c r="G101" s="10"/>
      <c r="H101" s="54"/>
    </row>
    <row r="102" spans="1:10" x14ac:dyDescent="0.25">
      <c r="A102" s="10"/>
      <c r="B102" s="23" t="str">
        <f>Worksheet!A44</f>
        <v>*</v>
      </c>
      <c r="C102" s="10"/>
      <c r="D102" s="10"/>
      <c r="E102" s="10"/>
      <c r="F102" s="10"/>
      <c r="G102" s="10"/>
      <c r="H102" s="54"/>
    </row>
    <row r="103" spans="1:10" x14ac:dyDescent="0.25">
      <c r="A103" s="10"/>
      <c r="B103" s="23" t="str">
        <f>Worksheet!A45</f>
        <v>*</v>
      </c>
      <c r="C103" s="10"/>
      <c r="D103" s="10"/>
      <c r="E103" s="10"/>
      <c r="F103" s="10"/>
      <c r="G103" s="10"/>
      <c r="H103" s="54"/>
    </row>
    <row r="104" spans="1:10" x14ac:dyDescent="0.25">
      <c r="A104" s="10"/>
      <c r="B104" s="23" t="str">
        <f>Worksheet!A46</f>
        <v>*</v>
      </c>
      <c r="C104" s="10"/>
      <c r="D104" s="10"/>
      <c r="E104" s="10"/>
      <c r="F104" s="10"/>
      <c r="G104" s="10"/>
      <c r="H104" s="54"/>
    </row>
    <row r="105" spans="1:10" x14ac:dyDescent="0.25">
      <c r="B105" s="23" t="str">
        <f>Worksheet!A47</f>
        <v>*</v>
      </c>
      <c r="D105" s="10"/>
      <c r="E105" s="10"/>
      <c r="F105" s="10"/>
      <c r="G105" s="10"/>
      <c r="H105" s="54"/>
    </row>
    <row r="106" spans="1:10" x14ac:dyDescent="0.25">
      <c r="B106" s="23" t="str">
        <f>Worksheet!A48</f>
        <v>*</v>
      </c>
      <c r="D106" s="10"/>
      <c r="E106" s="10"/>
      <c r="F106" s="10"/>
      <c r="G106" s="10"/>
      <c r="H106" s="54"/>
    </row>
    <row r="107" spans="1:10" x14ac:dyDescent="0.25">
      <c r="D107" s="10"/>
      <c r="E107" s="10"/>
      <c r="F107" s="10"/>
      <c r="G107" s="10"/>
      <c r="H107" s="54"/>
    </row>
    <row r="108" spans="1:10" x14ac:dyDescent="0.25">
      <c r="A108" s="10"/>
      <c r="B108" s="23"/>
      <c r="C108" s="10"/>
      <c r="D108" s="10"/>
      <c r="E108" s="10"/>
      <c r="F108" s="10"/>
      <c r="G108" s="10"/>
      <c r="H108" s="54"/>
    </row>
    <row r="109" spans="1:10" x14ac:dyDescent="0.25">
      <c r="A109" s="10"/>
      <c r="B109" s="23"/>
      <c r="C109" s="10"/>
      <c r="D109" s="10"/>
      <c r="E109" s="10"/>
      <c r="F109" s="10"/>
      <c r="G109" s="10"/>
      <c r="H109" s="54"/>
    </row>
    <row r="110" spans="1:10" x14ac:dyDescent="0.25">
      <c r="A110" s="10"/>
      <c r="B110" s="23"/>
      <c r="C110" s="10"/>
      <c r="D110" s="10"/>
      <c r="E110" s="10"/>
      <c r="F110" s="10"/>
      <c r="G110" s="10"/>
      <c r="H110" s="54"/>
    </row>
    <row r="111" spans="1:10" x14ac:dyDescent="0.25">
      <c r="H111" s="54"/>
    </row>
    <row r="112" spans="1:10" x14ac:dyDescent="0.25">
      <c r="H112" s="54"/>
    </row>
    <row r="113" spans="1:9" x14ac:dyDescent="0.25">
      <c r="H113" s="54"/>
    </row>
    <row r="118" spans="1:9" x14ac:dyDescent="0.25">
      <c r="A118" s="20" t="s">
        <v>77</v>
      </c>
    </row>
    <row r="119" spans="1:9" x14ac:dyDescent="0.25">
      <c r="A119" s="20" t="s">
        <v>78</v>
      </c>
    </row>
    <row r="120" spans="1:9" x14ac:dyDescent="0.25">
      <c r="A120" s="20" t="s">
        <v>79</v>
      </c>
    </row>
    <row r="122" spans="1:9" x14ac:dyDescent="0.25">
      <c r="A122" s="10" t="s">
        <v>80</v>
      </c>
    </row>
    <row r="123" spans="1:9" x14ac:dyDescent="0.25">
      <c r="A123" s="20" t="s">
        <v>282</v>
      </c>
      <c r="B123" s="20"/>
      <c r="C123" s="20"/>
      <c r="D123" s="20"/>
      <c r="E123" s="20"/>
      <c r="F123" s="20"/>
      <c r="G123" s="20"/>
      <c r="H123" s="20"/>
    </row>
    <row r="124" spans="1:9" x14ac:dyDescent="0.25">
      <c r="A124" s="20" t="s">
        <v>82</v>
      </c>
      <c r="B124" s="20"/>
      <c r="C124" s="20"/>
      <c r="D124" s="20"/>
      <c r="E124" s="20"/>
      <c r="F124" s="20"/>
      <c r="G124" s="20"/>
      <c r="H124" s="20"/>
    </row>
    <row r="125" spans="1:9" x14ac:dyDescent="0.25">
      <c r="A125" s="20"/>
      <c r="B125" s="20" t="s">
        <v>277</v>
      </c>
      <c r="C125" s="20"/>
      <c r="D125" s="20"/>
      <c r="E125" s="20"/>
      <c r="F125" s="20"/>
      <c r="G125" s="20"/>
      <c r="I125" s="20" t="s">
        <v>84</v>
      </c>
    </row>
    <row r="126" spans="1:9" x14ac:dyDescent="0.25">
      <c r="A126" s="20"/>
      <c r="B126" s="20" t="s">
        <v>85</v>
      </c>
      <c r="C126" s="20"/>
      <c r="D126" s="20"/>
      <c r="E126" s="20"/>
      <c r="G126" s="20"/>
      <c r="I126" s="20" t="s">
        <v>84</v>
      </c>
    </row>
    <row r="127" spans="1:9" x14ac:dyDescent="0.25">
      <c r="A127" s="20"/>
      <c r="B127" s="20" t="s">
        <v>86</v>
      </c>
      <c r="C127" s="20"/>
      <c r="D127" s="20"/>
      <c r="E127" s="20"/>
      <c r="G127" s="20"/>
      <c r="I127" s="20" t="s">
        <v>84</v>
      </c>
    </row>
    <row r="128" spans="1:9" x14ac:dyDescent="0.25">
      <c r="A128" s="20"/>
      <c r="B128" s="20" t="s">
        <v>87</v>
      </c>
      <c r="C128" s="20"/>
      <c r="D128" s="20"/>
      <c r="E128" s="20"/>
      <c r="G128" s="20"/>
      <c r="I128" s="20" t="s">
        <v>84</v>
      </c>
    </row>
    <row r="129" spans="1:9" x14ac:dyDescent="0.25">
      <c r="A129" s="20"/>
      <c r="B129" s="20" t="s">
        <v>88</v>
      </c>
      <c r="C129" s="20"/>
      <c r="D129" s="20"/>
      <c r="E129" s="20"/>
      <c r="G129" s="20"/>
      <c r="I129" s="20" t="s">
        <v>84</v>
      </c>
    </row>
    <row r="130" spans="1:9" x14ac:dyDescent="0.25">
      <c r="A130" s="20"/>
      <c r="B130" s="20" t="s">
        <v>89</v>
      </c>
      <c r="C130" s="20"/>
      <c r="D130" s="20"/>
      <c r="E130" s="20"/>
      <c r="G130" s="20"/>
      <c r="I130" s="20" t="s">
        <v>84</v>
      </c>
    </row>
    <row r="131" spans="1:9" x14ac:dyDescent="0.25">
      <c r="A131" s="20" t="s">
        <v>90</v>
      </c>
      <c r="C131" s="20"/>
      <c r="D131" s="20"/>
      <c r="E131" s="20"/>
      <c r="G131" s="20"/>
    </row>
    <row r="132" spans="1:9" x14ac:dyDescent="0.25">
      <c r="A132" s="40" t="s">
        <v>91</v>
      </c>
      <c r="B132" s="20"/>
      <c r="C132" s="20"/>
      <c r="D132" s="20"/>
      <c r="E132" s="20"/>
      <c r="F132" s="20"/>
      <c r="G132" s="20"/>
      <c r="H132" s="20"/>
    </row>
    <row r="133" spans="1:9" x14ac:dyDescent="0.25">
      <c r="B133" s="20"/>
      <c r="C133" s="20"/>
      <c r="D133" s="20"/>
      <c r="E133" s="20"/>
      <c r="F133" s="20"/>
      <c r="G133" s="20"/>
      <c r="H133" s="20"/>
    </row>
    <row r="134" spans="1:9" x14ac:dyDescent="0.25">
      <c r="A134" s="10" t="s">
        <v>92</v>
      </c>
    </row>
    <row r="135" spans="1:9" x14ac:dyDescent="0.25">
      <c r="A135" s="20" t="s">
        <v>93</v>
      </c>
    </row>
    <row r="136" spans="1:9" x14ac:dyDescent="0.25">
      <c r="A136" s="20" t="s">
        <v>94</v>
      </c>
    </row>
    <row r="138" spans="1:9" x14ac:dyDescent="0.25">
      <c r="A138" s="10" t="s">
        <v>95</v>
      </c>
    </row>
    <row r="139" spans="1:9" x14ac:dyDescent="0.25">
      <c r="A139" s="20" t="s">
        <v>96</v>
      </c>
    </row>
    <row r="140" spans="1:9" x14ac:dyDescent="0.25">
      <c r="A140" s="20" t="s">
        <v>97</v>
      </c>
    </row>
    <row r="141" spans="1:9" x14ac:dyDescent="0.25">
      <c r="A141" s="20" t="s">
        <v>98</v>
      </c>
    </row>
    <row r="142" spans="1:9" x14ac:dyDescent="0.25">
      <c r="A142" s="20" t="s">
        <v>99</v>
      </c>
    </row>
    <row r="144" spans="1:9" x14ac:dyDescent="0.25">
      <c r="A144" s="20" t="s">
        <v>100</v>
      </c>
      <c r="G144" s="20" t="s">
        <v>101</v>
      </c>
    </row>
    <row r="145" spans="1:10" x14ac:dyDescent="0.25">
      <c r="A145" s="55"/>
      <c r="B145" s="56"/>
      <c r="C145" s="56"/>
      <c r="D145" s="56"/>
      <c r="E145" s="57"/>
      <c r="G145" s="55"/>
      <c r="H145" s="56"/>
      <c r="I145" s="56"/>
      <c r="J145" s="57"/>
    </row>
    <row r="146" spans="1:10" x14ac:dyDescent="0.25">
      <c r="A146" s="58"/>
      <c r="B146" s="59"/>
      <c r="C146" s="59"/>
      <c r="D146" s="59"/>
      <c r="E146" s="60"/>
      <c r="G146" s="58"/>
      <c r="H146" s="59"/>
      <c r="I146" s="59"/>
      <c r="J146" s="60"/>
    </row>
    <row r="147" spans="1:10" x14ac:dyDescent="0.25">
      <c r="A147" s="58"/>
      <c r="B147" s="59"/>
      <c r="C147" s="59"/>
      <c r="D147" s="59"/>
      <c r="E147" s="60"/>
      <c r="G147" s="58"/>
      <c r="H147" s="59"/>
      <c r="I147" s="59"/>
      <c r="J147" s="60"/>
    </row>
    <row r="148" spans="1:10" x14ac:dyDescent="0.25">
      <c r="A148" s="58"/>
      <c r="B148" s="59"/>
      <c r="C148" s="59"/>
      <c r="D148" s="59"/>
      <c r="E148" s="60"/>
      <c r="G148" s="61"/>
      <c r="H148" s="62"/>
      <c r="I148" s="62"/>
      <c r="J148" s="63"/>
    </row>
    <row r="149" spans="1:10" x14ac:dyDescent="0.25">
      <c r="A149" s="58"/>
      <c r="B149" s="59"/>
      <c r="C149" s="59"/>
      <c r="D149" s="59"/>
      <c r="E149" s="60"/>
    </row>
    <row r="150" spans="1:10" x14ac:dyDescent="0.25">
      <c r="A150" s="61"/>
      <c r="B150" s="62"/>
      <c r="C150" s="62"/>
      <c r="D150" s="62"/>
      <c r="E150" s="63"/>
      <c r="H150" s="54"/>
    </row>
    <row r="151" spans="1:10" x14ac:dyDescent="0.25">
      <c r="A151" s="64" t="s">
        <v>102</v>
      </c>
      <c r="B151" s="59"/>
      <c r="C151" s="59"/>
      <c r="D151" s="59"/>
      <c r="E151" s="59"/>
      <c r="H151" s="54"/>
    </row>
    <row r="152" spans="1:10" x14ac:dyDescent="0.25">
      <c r="B152" s="19" t="s">
        <v>103</v>
      </c>
      <c r="C152" s="59"/>
      <c r="D152" s="59"/>
      <c r="E152" s="59"/>
      <c r="H152" s="54"/>
    </row>
    <row r="153" spans="1:10" x14ac:dyDescent="0.25">
      <c r="A153" s="59"/>
      <c r="B153" s="19" t="s">
        <v>104</v>
      </c>
      <c r="H153" s="54"/>
    </row>
    <row r="154" spans="1:10" x14ac:dyDescent="0.25">
      <c r="B154" s="19" t="s">
        <v>105</v>
      </c>
      <c r="H154" s="54"/>
    </row>
    <row r="155" spans="1:10" x14ac:dyDescent="0.25">
      <c r="B155" s="19" t="s">
        <v>106</v>
      </c>
    </row>
    <row r="157" spans="1:10" x14ac:dyDescent="0.25">
      <c r="A157" s="20" t="s">
        <v>107</v>
      </c>
    </row>
    <row r="158" spans="1:10" x14ac:dyDescent="0.25">
      <c r="A158" s="40" t="s">
        <v>108</v>
      </c>
    </row>
    <row r="159" spans="1:10" x14ac:dyDescent="0.25">
      <c r="A159" s="40" t="s">
        <v>109</v>
      </c>
    </row>
    <row r="160" spans="1:10" x14ac:dyDescent="0.25">
      <c r="A160" s="40" t="s">
        <v>110</v>
      </c>
    </row>
    <row r="174" spans="1:9" ht="20.25" x14ac:dyDescent="0.3">
      <c r="A174" s="65" t="s">
        <v>111</v>
      </c>
      <c r="H174" s="54"/>
    </row>
    <row r="175" spans="1:9" ht="16.5" x14ac:dyDescent="0.3">
      <c r="A175" s="66"/>
      <c r="H175" s="54"/>
    </row>
    <row r="176" spans="1:9" x14ac:dyDescent="0.25">
      <c r="A176" s="67" t="s">
        <v>112</v>
      </c>
      <c r="B176" s="68"/>
      <c r="C176" s="68" t="s">
        <v>113</v>
      </c>
      <c r="F176" s="10" t="s">
        <v>114</v>
      </c>
      <c r="G176" s="10"/>
      <c r="H176" s="54"/>
      <c r="I176" s="10" t="s">
        <v>115</v>
      </c>
    </row>
    <row r="177" spans="1:9" x14ac:dyDescent="0.25">
      <c r="A177" s="51" t="e">
        <v>#VALUE!</v>
      </c>
      <c r="B177" s="40" t="s">
        <v>116</v>
      </c>
      <c r="G177" s="51">
        <v>73</v>
      </c>
      <c r="H177" s="54"/>
      <c r="I177" s="51" t="e">
        <f t="shared" ref="I177:I206" si="0">A177*G177</f>
        <v>#VALUE!</v>
      </c>
    </row>
    <row r="178" spans="1:9" x14ac:dyDescent="0.25">
      <c r="A178" s="51" t="e">
        <v>#VALUE!</v>
      </c>
      <c r="B178" s="40" t="s">
        <v>117</v>
      </c>
      <c r="G178" s="51">
        <v>128</v>
      </c>
      <c r="H178" s="54"/>
      <c r="I178" s="51" t="e">
        <f t="shared" si="0"/>
        <v>#VALUE!</v>
      </c>
    </row>
    <row r="179" spans="1:9" x14ac:dyDescent="0.25">
      <c r="A179" s="51" t="e">
        <v>#VALUE!</v>
      </c>
      <c r="B179" s="40" t="s">
        <v>118</v>
      </c>
      <c r="G179" s="51">
        <v>152</v>
      </c>
      <c r="H179" s="54"/>
      <c r="I179" s="51" t="e">
        <f t="shared" si="0"/>
        <v>#VALUE!</v>
      </c>
    </row>
    <row r="180" spans="1:9" x14ac:dyDescent="0.25">
      <c r="A180" s="51">
        <v>0</v>
      </c>
      <c r="B180" s="40" t="s">
        <v>119</v>
      </c>
      <c r="G180" s="51">
        <v>176</v>
      </c>
      <c r="H180" s="54"/>
      <c r="I180" s="51">
        <f t="shared" si="0"/>
        <v>0</v>
      </c>
    </row>
    <row r="181" spans="1:9" x14ac:dyDescent="0.25">
      <c r="A181" s="51" t="e">
        <v>#VALUE!</v>
      </c>
      <c r="B181" s="40" t="s">
        <v>120</v>
      </c>
      <c r="G181" s="51">
        <v>67</v>
      </c>
      <c r="H181" s="54"/>
      <c r="I181" s="51" t="e">
        <f t="shared" si="0"/>
        <v>#VALUE!</v>
      </c>
    </row>
    <row r="182" spans="1:9" x14ac:dyDescent="0.25">
      <c r="A182" s="51" t="e">
        <v>#VALUE!</v>
      </c>
      <c r="B182" s="33" t="s">
        <v>121</v>
      </c>
      <c r="D182" s="59"/>
      <c r="G182" s="69">
        <v>19</v>
      </c>
      <c r="H182" s="54"/>
      <c r="I182" s="69" t="e">
        <f t="shared" si="0"/>
        <v>#VALUE!</v>
      </c>
    </row>
    <row r="183" spans="1:9" x14ac:dyDescent="0.25">
      <c r="A183" s="51" t="e">
        <v>#VALUE!</v>
      </c>
      <c r="B183" s="34" t="s">
        <v>122</v>
      </c>
      <c r="D183" s="59"/>
      <c r="G183" s="69">
        <v>388</v>
      </c>
      <c r="H183" s="54"/>
      <c r="I183" s="69" t="e">
        <f t="shared" si="0"/>
        <v>#VALUE!</v>
      </c>
    </row>
    <row r="184" spans="1:9" x14ac:dyDescent="0.25">
      <c r="A184" s="51" t="e">
        <v>#VALUE!</v>
      </c>
      <c r="B184" s="34" t="s">
        <v>123</v>
      </c>
      <c r="D184" s="64"/>
      <c r="G184" s="69">
        <v>739</v>
      </c>
      <c r="H184" s="54"/>
      <c r="I184" s="70" t="e">
        <f t="shared" si="0"/>
        <v>#VALUE!</v>
      </c>
    </row>
    <row r="185" spans="1:9" x14ac:dyDescent="0.25">
      <c r="A185" s="51">
        <v>0</v>
      </c>
      <c r="B185" s="34" t="s">
        <v>124</v>
      </c>
      <c r="D185" s="64"/>
      <c r="G185" s="69">
        <v>339</v>
      </c>
      <c r="H185" s="54"/>
      <c r="I185" s="70">
        <f t="shared" si="0"/>
        <v>0</v>
      </c>
    </row>
    <row r="186" spans="1:9" x14ac:dyDescent="0.25">
      <c r="A186" s="51" t="e">
        <v>#VALUE!</v>
      </c>
      <c r="B186" s="34" t="s">
        <v>125</v>
      </c>
      <c r="D186" s="64"/>
      <c r="G186" s="69">
        <v>182</v>
      </c>
      <c r="H186" s="54"/>
      <c r="I186" s="70" t="e">
        <f t="shared" si="0"/>
        <v>#VALUE!</v>
      </c>
    </row>
    <row r="187" spans="1:9" x14ac:dyDescent="0.25">
      <c r="A187" s="51" t="e">
        <v>#VALUE!</v>
      </c>
      <c r="B187" s="34" t="s">
        <v>126</v>
      </c>
      <c r="D187" s="64"/>
      <c r="G187" s="69">
        <v>91</v>
      </c>
      <c r="H187" s="54"/>
      <c r="I187" s="70" t="e">
        <f t="shared" si="0"/>
        <v>#VALUE!</v>
      </c>
    </row>
    <row r="188" spans="1:9" x14ac:dyDescent="0.25">
      <c r="A188" s="51">
        <v>0</v>
      </c>
      <c r="B188" s="34" t="s">
        <v>127</v>
      </c>
      <c r="D188" s="64"/>
      <c r="G188" s="69">
        <v>255</v>
      </c>
      <c r="H188" s="54"/>
      <c r="I188" s="71">
        <f t="shared" si="0"/>
        <v>0</v>
      </c>
    </row>
    <row r="189" spans="1:9" x14ac:dyDescent="0.25">
      <c r="A189" s="51" t="e">
        <v>#VALUE!</v>
      </c>
      <c r="B189" s="34" t="s">
        <v>128</v>
      </c>
      <c r="D189" s="64"/>
      <c r="G189" s="69">
        <v>152</v>
      </c>
      <c r="H189" s="54"/>
      <c r="I189" s="71" t="e">
        <f t="shared" si="0"/>
        <v>#VALUE!</v>
      </c>
    </row>
    <row r="190" spans="1:9" x14ac:dyDescent="0.25">
      <c r="A190" s="51" t="e">
        <v>#VALUE!</v>
      </c>
      <c r="B190" s="34" t="s">
        <v>129</v>
      </c>
      <c r="D190" s="64"/>
      <c r="G190" s="69">
        <v>61</v>
      </c>
      <c r="H190" s="54"/>
      <c r="I190" s="71" t="e">
        <f t="shared" si="0"/>
        <v>#VALUE!</v>
      </c>
    </row>
    <row r="191" spans="1:9" x14ac:dyDescent="0.25">
      <c r="A191" s="51">
        <v>0</v>
      </c>
      <c r="B191" s="34" t="s">
        <v>130</v>
      </c>
      <c r="D191" s="64"/>
      <c r="G191" s="69">
        <v>61</v>
      </c>
      <c r="H191" s="54"/>
      <c r="I191" s="71">
        <f t="shared" si="0"/>
        <v>0</v>
      </c>
    </row>
    <row r="192" spans="1:9" x14ac:dyDescent="0.25">
      <c r="A192" s="51" t="e">
        <v>#VALUE!</v>
      </c>
      <c r="B192" s="34" t="s">
        <v>131</v>
      </c>
      <c r="G192" s="69">
        <v>61</v>
      </c>
      <c r="H192" s="54"/>
      <c r="I192" s="71" t="e">
        <f t="shared" si="0"/>
        <v>#VALUE!</v>
      </c>
    </row>
    <row r="193" spans="1:9" x14ac:dyDescent="0.25">
      <c r="A193" s="51" t="e">
        <v>#VALUE!</v>
      </c>
      <c r="B193" s="34" t="s">
        <v>132</v>
      </c>
      <c r="D193" s="64"/>
      <c r="G193" s="69">
        <v>218</v>
      </c>
      <c r="H193" s="54"/>
      <c r="I193" s="70" t="e">
        <f t="shared" si="0"/>
        <v>#VALUE!</v>
      </c>
    </row>
    <row r="194" spans="1:9" x14ac:dyDescent="0.25">
      <c r="A194" s="51" t="e">
        <v>#VALUE!</v>
      </c>
      <c r="B194" s="51" t="s">
        <v>133</v>
      </c>
      <c r="D194" s="64"/>
      <c r="G194" s="69">
        <v>460</v>
      </c>
      <c r="H194" s="54"/>
      <c r="I194" s="70" t="e">
        <f t="shared" si="0"/>
        <v>#VALUE!</v>
      </c>
    </row>
    <row r="195" spans="1:9" x14ac:dyDescent="0.25">
      <c r="A195" s="51" t="e">
        <v>#VALUE!</v>
      </c>
      <c r="B195" s="34" t="s">
        <v>134</v>
      </c>
      <c r="D195" s="64"/>
      <c r="G195" s="69">
        <v>109</v>
      </c>
      <c r="H195" s="54"/>
      <c r="I195" s="70" t="e">
        <f t="shared" si="0"/>
        <v>#VALUE!</v>
      </c>
    </row>
    <row r="196" spans="1:9" x14ac:dyDescent="0.25">
      <c r="A196" s="51">
        <v>0</v>
      </c>
      <c r="B196" s="34" t="s">
        <v>135</v>
      </c>
      <c r="D196" s="64"/>
      <c r="G196" s="69">
        <v>61</v>
      </c>
      <c r="H196" s="54"/>
      <c r="I196" s="70">
        <f t="shared" si="0"/>
        <v>0</v>
      </c>
    </row>
    <row r="197" spans="1:9" x14ac:dyDescent="0.25">
      <c r="A197" s="51" t="e">
        <v>#VALUE!</v>
      </c>
      <c r="B197" s="69" t="s">
        <v>136</v>
      </c>
      <c r="D197" s="64"/>
      <c r="G197" s="69">
        <v>55</v>
      </c>
      <c r="H197" s="54"/>
      <c r="I197" s="70" t="e">
        <f t="shared" si="0"/>
        <v>#VALUE!</v>
      </c>
    </row>
    <row r="198" spans="1:9" x14ac:dyDescent="0.25">
      <c r="A198" s="51" t="e">
        <v>#VALUE!</v>
      </c>
      <c r="B198" s="40" t="s">
        <v>137</v>
      </c>
      <c r="D198" s="64"/>
      <c r="G198" s="69">
        <v>333</v>
      </c>
      <c r="H198" s="54"/>
      <c r="I198" s="70" t="e">
        <f t="shared" si="0"/>
        <v>#VALUE!</v>
      </c>
    </row>
    <row r="199" spans="1:9" x14ac:dyDescent="0.25">
      <c r="A199" s="51" t="e">
        <v>#VALUE!</v>
      </c>
      <c r="B199" s="34" t="s">
        <v>138</v>
      </c>
      <c r="D199" s="64"/>
      <c r="G199" s="69">
        <v>454</v>
      </c>
      <c r="H199" s="54"/>
      <c r="I199" s="70" t="e">
        <f t="shared" si="0"/>
        <v>#VALUE!</v>
      </c>
    </row>
    <row r="200" spans="1:9" x14ac:dyDescent="0.25">
      <c r="A200" s="51" t="e">
        <v>#VALUE!</v>
      </c>
      <c r="B200" s="34" t="s">
        <v>139</v>
      </c>
      <c r="D200" s="64"/>
      <c r="G200" s="69">
        <v>575</v>
      </c>
      <c r="H200" s="54"/>
      <c r="I200" s="70" t="e">
        <f t="shared" si="0"/>
        <v>#VALUE!</v>
      </c>
    </row>
    <row r="201" spans="1:9" x14ac:dyDescent="0.25">
      <c r="A201" s="51" t="e">
        <v>#VALUE!</v>
      </c>
      <c r="B201" s="34" t="s">
        <v>140</v>
      </c>
      <c r="G201" s="69">
        <v>37</v>
      </c>
      <c r="H201" s="54"/>
      <c r="I201" s="70" t="e">
        <f t="shared" si="0"/>
        <v>#VALUE!</v>
      </c>
    </row>
    <row r="202" spans="1:9" x14ac:dyDescent="0.25">
      <c r="A202" s="69" t="e">
        <v>#VALUE!</v>
      </c>
      <c r="B202" s="34" t="s">
        <v>141</v>
      </c>
      <c r="G202" s="69">
        <v>424</v>
      </c>
      <c r="H202" s="54"/>
      <c r="I202" s="70" t="e">
        <f t="shared" si="0"/>
        <v>#VALUE!</v>
      </c>
    </row>
    <row r="203" spans="1:9" x14ac:dyDescent="0.25">
      <c r="A203" s="69" t="e">
        <v>#VALUE!</v>
      </c>
      <c r="B203" s="34" t="s">
        <v>142</v>
      </c>
      <c r="G203" s="69">
        <v>787</v>
      </c>
      <c r="H203" s="54"/>
      <c r="I203" s="70" t="e">
        <f t="shared" si="0"/>
        <v>#VALUE!</v>
      </c>
    </row>
    <row r="204" spans="1:9" x14ac:dyDescent="0.25">
      <c r="A204" s="69" t="e">
        <v>#VALUE!</v>
      </c>
      <c r="B204" s="34" t="s">
        <v>143</v>
      </c>
      <c r="C204" s="40"/>
      <c r="G204" s="69">
        <v>908</v>
      </c>
      <c r="H204" s="54"/>
      <c r="I204" s="70" t="e">
        <f t="shared" si="0"/>
        <v>#VALUE!</v>
      </c>
    </row>
    <row r="205" spans="1:9" x14ac:dyDescent="0.25">
      <c r="A205" s="69" t="e">
        <v>#VALUE!</v>
      </c>
      <c r="B205" s="34" t="s">
        <v>144</v>
      </c>
      <c r="G205" s="69">
        <v>61</v>
      </c>
      <c r="H205" s="54"/>
      <c r="I205" s="70" t="e">
        <f t="shared" si="0"/>
        <v>#VALUE!</v>
      </c>
    </row>
    <row r="206" spans="1:9" x14ac:dyDescent="0.25">
      <c r="A206" s="69" t="e">
        <v>#VALUE!</v>
      </c>
      <c r="B206" s="34" t="s">
        <v>145</v>
      </c>
      <c r="G206" s="69">
        <v>0</v>
      </c>
      <c r="H206" s="54"/>
      <c r="I206" s="70" t="e">
        <f t="shared" si="0"/>
        <v>#VALUE!</v>
      </c>
    </row>
    <row r="211" spans="2:5" x14ac:dyDescent="0.25">
      <c r="C211" s="10"/>
      <c r="D211" s="10"/>
    </row>
    <row r="212" spans="2:5" x14ac:dyDescent="0.25">
      <c r="B212" s="10" t="s">
        <v>146</v>
      </c>
      <c r="C212" s="10"/>
      <c r="D212" s="10"/>
    </row>
    <row r="214" spans="2:5" x14ac:dyDescent="0.25">
      <c r="B214" s="59"/>
      <c r="C214" s="59"/>
      <c r="D214" s="59"/>
      <c r="E214" s="59"/>
    </row>
    <row r="229" spans="1:1" ht="45" x14ac:dyDescent="0.6">
      <c r="A229" s="72" t="s">
        <v>147</v>
      </c>
    </row>
    <row r="242" spans="1:1" x14ac:dyDescent="0.25">
      <c r="A242" s="10" t="s">
        <v>148</v>
      </c>
    </row>
    <row r="243" spans="1:1" x14ac:dyDescent="0.25">
      <c r="A243" s="10" t="s">
        <v>149</v>
      </c>
    </row>
    <row r="244" spans="1:1" x14ac:dyDescent="0.25">
      <c r="A244" s="10" t="s">
        <v>150</v>
      </c>
    </row>
    <row r="245" spans="1:1" x14ac:dyDescent="0.25">
      <c r="A245" s="10" t="s">
        <v>151</v>
      </c>
    </row>
    <row r="247" spans="1:1" x14ac:dyDescent="0.25">
      <c r="A247" s="10" t="s">
        <v>152</v>
      </c>
    </row>
    <row r="248" spans="1:1" x14ac:dyDescent="0.25">
      <c r="A248" s="10" t="s">
        <v>153</v>
      </c>
    </row>
    <row r="249" spans="1:1" x14ac:dyDescent="0.25">
      <c r="A249" s="10" t="s">
        <v>154</v>
      </c>
    </row>
    <row r="261" spans="1:1" x14ac:dyDescent="0.25">
      <c r="A261" s="73" t="s">
        <v>155</v>
      </c>
    </row>
    <row r="262" spans="1:1" x14ac:dyDescent="0.25">
      <c r="A262" s="73" t="s">
        <v>156</v>
      </c>
    </row>
    <row r="282" spans="1:1" ht="45" x14ac:dyDescent="0.6">
      <c r="A282" s="72" t="s">
        <v>157</v>
      </c>
    </row>
    <row r="295" spans="1:1" x14ac:dyDescent="0.25">
      <c r="A295" s="10" t="s">
        <v>158</v>
      </c>
    </row>
    <row r="297" spans="1:1" x14ac:dyDescent="0.25">
      <c r="A297" s="10" t="s">
        <v>159</v>
      </c>
    </row>
    <row r="298" spans="1:1" x14ac:dyDescent="0.25">
      <c r="A298" s="10" t="s">
        <v>160</v>
      </c>
    </row>
    <row r="299" spans="1:1" x14ac:dyDescent="0.25">
      <c r="A299" s="10" t="s">
        <v>161</v>
      </c>
    </row>
    <row r="300" spans="1:1" x14ac:dyDescent="0.25">
      <c r="A300" s="10" t="s">
        <v>162</v>
      </c>
    </row>
    <row r="301" spans="1:1" x14ac:dyDescent="0.25">
      <c r="A301" s="10" t="s">
        <v>163</v>
      </c>
    </row>
    <row r="326" spans="1:8" x14ac:dyDescent="0.25">
      <c r="A326" s="59"/>
      <c r="H326" s="54"/>
    </row>
    <row r="327" spans="1:8" x14ac:dyDescent="0.25">
      <c r="A327" s="59"/>
      <c r="H327" s="54"/>
    </row>
    <row r="328" spans="1:8" x14ac:dyDescent="0.25">
      <c r="A328" s="59"/>
      <c r="H328" s="54"/>
    </row>
    <row r="329" spans="1:8" x14ac:dyDescent="0.25">
      <c r="A329" s="59"/>
      <c r="H329" s="54"/>
    </row>
    <row r="334" spans="1:8" ht="20.25" x14ac:dyDescent="0.3">
      <c r="A334" s="65" t="s">
        <v>173</v>
      </c>
    </row>
    <row r="335" spans="1:8" x14ac:dyDescent="0.25">
      <c r="A335" s="52" t="s">
        <v>31</v>
      </c>
      <c r="B335" s="75" t="s">
        <v>174</v>
      </c>
      <c r="D335" s="40"/>
      <c r="F335" s="40"/>
    </row>
    <row r="336" spans="1:8" x14ac:dyDescent="0.25">
      <c r="A336" s="52" t="s">
        <v>31</v>
      </c>
      <c r="B336" s="75" t="s">
        <v>175</v>
      </c>
      <c r="D336" s="40"/>
      <c r="F336" s="40"/>
    </row>
    <row r="337" spans="1:6" x14ac:dyDescent="0.25">
      <c r="A337" s="52" t="s">
        <v>31</v>
      </c>
      <c r="B337" s="75" t="s">
        <v>176</v>
      </c>
      <c r="D337" s="40"/>
      <c r="F337" s="40"/>
    </row>
    <row r="338" spans="1:6" x14ac:dyDescent="0.25">
      <c r="A338" s="52" t="s">
        <v>31</v>
      </c>
      <c r="B338" s="75" t="s">
        <v>177</v>
      </c>
      <c r="D338" s="40"/>
      <c r="F338" s="40"/>
    </row>
    <row r="339" spans="1:6" x14ac:dyDescent="0.25">
      <c r="A339" s="52" t="s">
        <v>31</v>
      </c>
      <c r="B339" s="75" t="s">
        <v>178</v>
      </c>
      <c r="D339" s="40"/>
      <c r="F339" s="40"/>
    </row>
    <row r="340" spans="1:6" x14ac:dyDescent="0.25">
      <c r="A340" s="52" t="s">
        <v>31</v>
      </c>
      <c r="B340" s="75" t="s">
        <v>179</v>
      </c>
      <c r="D340" s="40"/>
      <c r="F340" s="40"/>
    </row>
    <row r="341" spans="1:6" x14ac:dyDescent="0.25">
      <c r="A341" s="52" t="s">
        <v>31</v>
      </c>
      <c r="B341" s="75" t="s">
        <v>180</v>
      </c>
      <c r="D341" s="40"/>
      <c r="F341" s="40"/>
    </row>
    <row r="342" spans="1:6" x14ac:dyDescent="0.25">
      <c r="A342" s="52" t="s">
        <v>31</v>
      </c>
      <c r="B342" s="75" t="s">
        <v>181</v>
      </c>
      <c r="D342" s="40"/>
      <c r="F342" s="40"/>
    </row>
    <row r="343" spans="1:6" x14ac:dyDescent="0.25">
      <c r="A343" s="52" t="s">
        <v>31</v>
      </c>
      <c r="B343" s="75" t="s">
        <v>182</v>
      </c>
      <c r="D343" s="40"/>
      <c r="F343" s="40"/>
    </row>
    <row r="344" spans="1:6" x14ac:dyDescent="0.25">
      <c r="A344" s="52" t="s">
        <v>31</v>
      </c>
      <c r="B344" s="75" t="s">
        <v>183</v>
      </c>
      <c r="D344" s="40"/>
      <c r="F344" s="40"/>
    </row>
    <row r="345" spans="1:6" x14ac:dyDescent="0.25">
      <c r="A345" s="52" t="s">
        <v>31</v>
      </c>
      <c r="B345" s="75" t="s">
        <v>184</v>
      </c>
      <c r="D345" s="40"/>
      <c r="F345" s="40"/>
    </row>
    <row r="346" spans="1:6" x14ac:dyDescent="0.25">
      <c r="A346" s="52" t="s">
        <v>31</v>
      </c>
      <c r="B346" s="75" t="s">
        <v>185</v>
      </c>
      <c r="D346" s="40"/>
      <c r="F346" s="40"/>
    </row>
    <row r="347" spans="1:6" x14ac:dyDescent="0.25">
      <c r="A347" s="52" t="s">
        <v>31</v>
      </c>
      <c r="B347" s="75" t="s">
        <v>186</v>
      </c>
      <c r="D347" s="40"/>
      <c r="F347" s="40"/>
    </row>
    <row r="348" spans="1:6" x14ac:dyDescent="0.25">
      <c r="A348" s="52" t="s">
        <v>31</v>
      </c>
      <c r="B348" s="75" t="s">
        <v>187</v>
      </c>
      <c r="D348" s="40"/>
      <c r="F348" s="40"/>
    </row>
    <row r="349" spans="1:6" x14ac:dyDescent="0.25">
      <c r="A349" s="52" t="s">
        <v>31</v>
      </c>
      <c r="B349" s="75" t="s">
        <v>188</v>
      </c>
      <c r="D349" s="40"/>
      <c r="F349" s="40"/>
    </row>
    <row r="350" spans="1:6" x14ac:dyDescent="0.25">
      <c r="A350" s="52" t="s">
        <v>31</v>
      </c>
      <c r="B350" s="75" t="s">
        <v>189</v>
      </c>
      <c r="D350" s="40"/>
      <c r="F350" s="40"/>
    </row>
    <row r="351" spans="1:6" x14ac:dyDescent="0.25">
      <c r="A351" s="52" t="s">
        <v>31</v>
      </c>
      <c r="B351" s="75" t="s">
        <v>190</v>
      </c>
      <c r="D351" s="40"/>
      <c r="F351" s="40"/>
    </row>
    <row r="352" spans="1:6" x14ac:dyDescent="0.25">
      <c r="A352" s="52" t="s">
        <v>31</v>
      </c>
      <c r="B352" s="75" t="s">
        <v>191</v>
      </c>
      <c r="D352" s="40"/>
      <c r="E352" s="40"/>
      <c r="F352" s="40"/>
    </row>
    <row r="353" spans="1:6" x14ac:dyDescent="0.25">
      <c r="A353" s="52" t="s">
        <v>31</v>
      </c>
      <c r="B353" s="75" t="s">
        <v>192</v>
      </c>
      <c r="D353" s="40"/>
      <c r="F353" s="40"/>
    </row>
    <row r="354" spans="1:6" x14ac:dyDescent="0.25">
      <c r="A354" s="52" t="s">
        <v>31</v>
      </c>
      <c r="B354" s="75" t="s">
        <v>193</v>
      </c>
      <c r="D354" s="40"/>
      <c r="F354" s="40"/>
    </row>
    <row r="355" spans="1:6" x14ac:dyDescent="0.25">
      <c r="A355" s="52" t="s">
        <v>31</v>
      </c>
      <c r="B355" s="75" t="s">
        <v>194</v>
      </c>
      <c r="D355" s="40"/>
      <c r="F355" s="40"/>
    </row>
    <row r="356" spans="1:6" x14ac:dyDescent="0.25">
      <c r="A356" s="52" t="s">
        <v>31</v>
      </c>
      <c r="B356" s="75" t="s">
        <v>195</v>
      </c>
      <c r="D356" s="40"/>
      <c r="F356" s="40"/>
    </row>
    <row r="357" spans="1:6" x14ac:dyDescent="0.25">
      <c r="A357" s="52" t="s">
        <v>31</v>
      </c>
      <c r="B357" s="75" t="s">
        <v>196</v>
      </c>
      <c r="D357" s="40"/>
      <c r="F357" s="40"/>
    </row>
    <row r="358" spans="1:6" x14ac:dyDescent="0.25">
      <c r="A358" s="52" t="s">
        <v>31</v>
      </c>
      <c r="B358" s="75" t="s">
        <v>197</v>
      </c>
      <c r="D358" s="40"/>
      <c r="F358" s="40"/>
    </row>
    <row r="359" spans="1:6" x14ac:dyDescent="0.25">
      <c r="A359" s="52" t="s">
        <v>31</v>
      </c>
      <c r="B359" s="75" t="s">
        <v>198</v>
      </c>
      <c r="D359" s="40"/>
      <c r="F359" s="40"/>
    </row>
    <row r="360" spans="1:6" x14ac:dyDescent="0.25">
      <c r="A360" s="52" t="s">
        <v>31</v>
      </c>
      <c r="B360" s="75" t="s">
        <v>199</v>
      </c>
      <c r="D360" s="40"/>
      <c r="F360" s="40"/>
    </row>
    <row r="361" spans="1:6" x14ac:dyDescent="0.25">
      <c r="A361" s="52" t="s">
        <v>31</v>
      </c>
      <c r="B361" s="75" t="s">
        <v>200</v>
      </c>
      <c r="D361" s="40"/>
      <c r="F361" s="40"/>
    </row>
    <row r="362" spans="1:6" x14ac:dyDescent="0.25">
      <c r="A362" s="52" t="s">
        <v>31</v>
      </c>
      <c r="B362" s="75" t="s">
        <v>201</v>
      </c>
      <c r="D362" s="40"/>
      <c r="F362" s="40"/>
    </row>
    <row r="363" spans="1:6" x14ac:dyDescent="0.25">
      <c r="A363" s="52" t="s">
        <v>31</v>
      </c>
      <c r="B363" s="75" t="s">
        <v>202</v>
      </c>
      <c r="D363" s="40"/>
      <c r="F363" s="40"/>
    </row>
    <row r="364" spans="1:6" x14ac:dyDescent="0.25">
      <c r="A364" s="52" t="s">
        <v>31</v>
      </c>
      <c r="B364" s="75" t="s">
        <v>203</v>
      </c>
      <c r="D364" s="40"/>
      <c r="F364" s="40"/>
    </row>
    <row r="365" spans="1:6" x14ac:dyDescent="0.25">
      <c r="A365" s="52" t="s">
        <v>31</v>
      </c>
      <c r="B365" s="75" t="s">
        <v>204</v>
      </c>
      <c r="D365" s="40"/>
      <c r="F365" s="40"/>
    </row>
    <row r="366" spans="1:6" x14ac:dyDescent="0.25">
      <c r="A366" s="52" t="s">
        <v>31</v>
      </c>
      <c r="B366" s="75" t="s">
        <v>205</v>
      </c>
      <c r="D366" s="40"/>
      <c r="F366" s="40"/>
    </row>
    <row r="367" spans="1:6" x14ac:dyDescent="0.25">
      <c r="A367" s="52" t="s">
        <v>31</v>
      </c>
      <c r="B367" s="75" t="s">
        <v>206</v>
      </c>
      <c r="D367" s="40"/>
      <c r="F367" s="40"/>
    </row>
    <row r="368" spans="1:6" x14ac:dyDescent="0.25">
      <c r="A368" s="52" t="s">
        <v>31</v>
      </c>
      <c r="B368" s="75" t="s">
        <v>207</v>
      </c>
      <c r="D368" s="40"/>
      <c r="F368" s="40"/>
    </row>
    <row r="369" spans="1:6" x14ac:dyDescent="0.25">
      <c r="A369" s="52" t="s">
        <v>31</v>
      </c>
      <c r="B369" s="75" t="s">
        <v>208</v>
      </c>
      <c r="D369" s="40"/>
      <c r="F369" s="40"/>
    </row>
    <row r="370" spans="1:6" x14ac:dyDescent="0.25">
      <c r="A370" s="52" t="s">
        <v>31</v>
      </c>
      <c r="B370" s="75" t="s">
        <v>209</v>
      </c>
      <c r="D370" s="40"/>
      <c r="F370" s="40"/>
    </row>
    <row r="371" spans="1:6" x14ac:dyDescent="0.25">
      <c r="A371" s="52" t="s">
        <v>31</v>
      </c>
      <c r="B371" s="75" t="s">
        <v>210</v>
      </c>
      <c r="D371" s="40"/>
      <c r="F371" s="40"/>
    </row>
    <row r="372" spans="1:6" x14ac:dyDescent="0.25">
      <c r="A372" s="52" t="s">
        <v>31</v>
      </c>
      <c r="B372" s="75" t="s">
        <v>211</v>
      </c>
      <c r="D372" s="40"/>
      <c r="F372" s="40"/>
    </row>
    <row r="373" spans="1:6" x14ac:dyDescent="0.25">
      <c r="A373" s="52" t="s">
        <v>31</v>
      </c>
      <c r="B373" s="75" t="s">
        <v>212</v>
      </c>
      <c r="D373" s="40"/>
      <c r="F373" s="40"/>
    </row>
    <row r="374" spans="1:6" x14ac:dyDescent="0.25">
      <c r="A374" s="52" t="s">
        <v>31</v>
      </c>
      <c r="B374" s="75" t="s">
        <v>213</v>
      </c>
      <c r="D374" s="40"/>
      <c r="F374" s="40"/>
    </row>
    <row r="375" spans="1:6" x14ac:dyDescent="0.25">
      <c r="A375" s="52" t="s">
        <v>31</v>
      </c>
      <c r="B375" s="75" t="s">
        <v>214</v>
      </c>
    </row>
    <row r="376" spans="1:6" x14ac:dyDescent="0.25">
      <c r="A376" s="52" t="s">
        <v>31</v>
      </c>
      <c r="B376" s="75" t="s">
        <v>215</v>
      </c>
    </row>
    <row r="387" spans="1:4" ht="20.25" x14ac:dyDescent="0.3">
      <c r="A387" s="65" t="s">
        <v>173</v>
      </c>
    </row>
    <row r="388" spans="1:4" x14ac:dyDescent="0.25">
      <c r="A388" s="52" t="s">
        <v>31</v>
      </c>
      <c r="B388" s="75" t="s">
        <v>216</v>
      </c>
    </row>
    <row r="389" spans="1:4" x14ac:dyDescent="0.25">
      <c r="A389" s="52" t="s">
        <v>31</v>
      </c>
      <c r="B389" s="75" t="s">
        <v>217</v>
      </c>
    </row>
    <row r="390" spans="1:4" x14ac:dyDescent="0.25">
      <c r="A390" s="52" t="s">
        <v>31</v>
      </c>
      <c r="B390" s="75" t="s">
        <v>218</v>
      </c>
    </row>
    <row r="391" spans="1:4" x14ac:dyDescent="0.25">
      <c r="A391" s="52" t="s">
        <v>31</v>
      </c>
      <c r="B391" s="75" t="s">
        <v>219</v>
      </c>
      <c r="C391" s="18"/>
    </row>
    <row r="392" spans="1:4" x14ac:dyDescent="0.25">
      <c r="A392" s="52" t="s">
        <v>31</v>
      </c>
      <c r="B392" s="75" t="s">
        <v>220</v>
      </c>
    </row>
    <row r="393" spans="1:4" x14ac:dyDescent="0.25">
      <c r="A393" s="52" t="s">
        <v>31</v>
      </c>
      <c r="B393" s="75" t="s">
        <v>221</v>
      </c>
      <c r="D393" s="76"/>
    </row>
    <row r="394" spans="1:4" x14ac:dyDescent="0.25">
      <c r="A394" s="52" t="s">
        <v>31</v>
      </c>
      <c r="B394" s="75" t="s">
        <v>222</v>
      </c>
      <c r="D394" s="76"/>
    </row>
    <row r="395" spans="1:4" x14ac:dyDescent="0.25">
      <c r="A395" s="52" t="s">
        <v>31</v>
      </c>
      <c r="B395" s="75" t="s">
        <v>223</v>
      </c>
      <c r="D395" s="76"/>
    </row>
    <row r="396" spans="1:4" x14ac:dyDescent="0.25">
      <c r="A396" s="52" t="s">
        <v>31</v>
      </c>
      <c r="B396" s="75" t="s">
        <v>224</v>
      </c>
      <c r="D396" s="77"/>
    </row>
    <row r="397" spans="1:4" x14ac:dyDescent="0.25">
      <c r="A397" s="52" t="s">
        <v>31</v>
      </c>
      <c r="B397" s="75" t="s">
        <v>225</v>
      </c>
      <c r="D397" s="76"/>
    </row>
    <row r="398" spans="1:4" x14ac:dyDescent="0.25">
      <c r="A398" s="52" t="s">
        <v>31</v>
      </c>
      <c r="B398" s="75" t="s">
        <v>226</v>
      </c>
      <c r="D398" s="76"/>
    </row>
    <row r="399" spans="1:4" x14ac:dyDescent="0.25">
      <c r="A399" s="52" t="s">
        <v>31</v>
      </c>
      <c r="B399" s="75" t="s">
        <v>227</v>
      </c>
      <c r="D399" s="76"/>
    </row>
    <row r="400" spans="1:4" x14ac:dyDescent="0.25">
      <c r="A400" s="52" t="s">
        <v>31</v>
      </c>
      <c r="B400" s="75" t="s">
        <v>228</v>
      </c>
      <c r="D400" s="76"/>
    </row>
    <row r="401" spans="1:4" x14ac:dyDescent="0.25">
      <c r="A401" s="52" t="s">
        <v>31</v>
      </c>
      <c r="B401" s="75" t="s">
        <v>229</v>
      </c>
      <c r="D401" s="40"/>
    </row>
    <row r="402" spans="1:4" x14ac:dyDescent="0.25">
      <c r="A402" s="52" t="s">
        <v>31</v>
      </c>
      <c r="B402" s="75" t="s">
        <v>230</v>
      </c>
      <c r="D402" s="76"/>
    </row>
    <row r="403" spans="1:4" x14ac:dyDescent="0.25">
      <c r="A403" s="52" t="s">
        <v>31</v>
      </c>
      <c r="B403" s="75" t="s">
        <v>231</v>
      </c>
      <c r="D403" s="76"/>
    </row>
    <row r="404" spans="1:4" x14ac:dyDescent="0.25">
      <c r="A404" s="52" t="s">
        <v>31</v>
      </c>
      <c r="B404" s="75" t="s">
        <v>232</v>
      </c>
      <c r="D404" s="76"/>
    </row>
    <row r="405" spans="1:4" x14ac:dyDescent="0.25">
      <c r="A405" s="52" t="s">
        <v>31</v>
      </c>
      <c r="B405" s="75" t="s">
        <v>233</v>
      </c>
      <c r="D405" s="76"/>
    </row>
    <row r="406" spans="1:4" x14ac:dyDescent="0.25">
      <c r="A406" s="52" t="s">
        <v>31</v>
      </c>
      <c r="B406" s="75" t="s">
        <v>234</v>
      </c>
      <c r="D406" s="76"/>
    </row>
    <row r="407" spans="1:4" x14ac:dyDescent="0.25">
      <c r="A407" s="52" t="s">
        <v>31</v>
      </c>
      <c r="B407" s="75" t="s">
        <v>235</v>
      </c>
      <c r="D407" s="76"/>
    </row>
    <row r="408" spans="1:4" x14ac:dyDescent="0.25">
      <c r="A408" s="52" t="s">
        <v>31</v>
      </c>
      <c r="B408" s="75" t="s">
        <v>236</v>
      </c>
      <c r="D408" s="40"/>
    </row>
    <row r="409" spans="1:4" x14ac:dyDescent="0.25">
      <c r="A409" s="52" t="s">
        <v>31</v>
      </c>
      <c r="B409" s="75" t="s">
        <v>237</v>
      </c>
      <c r="D409" s="76"/>
    </row>
    <row r="410" spans="1:4" x14ac:dyDescent="0.25">
      <c r="A410" s="52" t="s">
        <v>31</v>
      </c>
      <c r="B410" s="75" t="s">
        <v>238</v>
      </c>
      <c r="D410" s="76"/>
    </row>
    <row r="411" spans="1:4" x14ac:dyDescent="0.25">
      <c r="A411" s="52" t="s">
        <v>31</v>
      </c>
      <c r="B411" s="75" t="s">
        <v>239</v>
      </c>
      <c r="C411" s="18"/>
      <c r="D411" s="76"/>
    </row>
    <row r="412" spans="1:4" x14ac:dyDescent="0.25">
      <c r="A412" s="52" t="s">
        <v>31</v>
      </c>
      <c r="B412" s="75" t="s">
        <v>240</v>
      </c>
      <c r="D412" s="76"/>
    </row>
    <row r="413" spans="1:4" x14ac:dyDescent="0.25">
      <c r="A413" s="52" t="s">
        <v>31</v>
      </c>
      <c r="B413" s="75" t="s">
        <v>241</v>
      </c>
      <c r="D413" s="76"/>
    </row>
    <row r="414" spans="1:4" x14ac:dyDescent="0.25">
      <c r="A414" s="52" t="s">
        <v>31</v>
      </c>
      <c r="B414" s="75" t="s">
        <v>242</v>
      </c>
      <c r="D414" s="76"/>
    </row>
    <row r="415" spans="1:4" x14ac:dyDescent="0.25">
      <c r="A415" s="52" t="s">
        <v>31</v>
      </c>
      <c r="B415" s="75" t="s">
        <v>243</v>
      </c>
      <c r="D415" s="76"/>
    </row>
    <row r="416" spans="1:4" x14ac:dyDescent="0.25">
      <c r="A416" s="52" t="s">
        <v>31</v>
      </c>
      <c r="B416" s="75" t="s">
        <v>244</v>
      </c>
      <c r="D416" s="76"/>
    </row>
    <row r="417" spans="1:4" x14ac:dyDescent="0.25">
      <c r="A417" s="52" t="s">
        <v>31</v>
      </c>
      <c r="B417" s="75" t="s">
        <v>245</v>
      </c>
      <c r="D417" s="76"/>
    </row>
    <row r="418" spans="1:4" x14ac:dyDescent="0.25">
      <c r="A418" s="52" t="s">
        <v>31</v>
      </c>
      <c r="B418" s="75" t="s">
        <v>246</v>
      </c>
      <c r="D418" s="40"/>
    </row>
    <row r="419" spans="1:4" x14ac:dyDescent="0.25">
      <c r="A419" s="52" t="s">
        <v>31</v>
      </c>
      <c r="B419" s="75" t="s">
        <v>247</v>
      </c>
      <c r="D419" s="76"/>
    </row>
    <row r="420" spans="1:4" x14ac:dyDescent="0.25">
      <c r="A420" s="52" t="s">
        <v>31</v>
      </c>
      <c r="B420" s="75" t="s">
        <v>248</v>
      </c>
      <c r="D420" s="76"/>
    </row>
    <row r="421" spans="1:4" x14ac:dyDescent="0.25">
      <c r="A421" s="52" t="s">
        <v>31</v>
      </c>
      <c r="B421" s="75" t="s">
        <v>249</v>
      </c>
      <c r="D421" s="76"/>
    </row>
    <row r="422" spans="1:4" x14ac:dyDescent="0.25">
      <c r="A422" s="52" t="s">
        <v>31</v>
      </c>
      <c r="B422" s="75" t="s">
        <v>250</v>
      </c>
      <c r="D422" s="76"/>
    </row>
    <row r="423" spans="1:4" x14ac:dyDescent="0.25">
      <c r="A423" s="52" t="s">
        <v>31</v>
      </c>
      <c r="B423" s="75" t="s">
        <v>251</v>
      </c>
      <c r="D423" s="76"/>
    </row>
    <row r="424" spans="1:4" x14ac:dyDescent="0.25">
      <c r="A424" s="52" t="s">
        <v>31</v>
      </c>
      <c r="B424" s="75" t="s">
        <v>252</v>
      </c>
      <c r="D424" s="40"/>
    </row>
    <row r="425" spans="1:4" x14ac:dyDescent="0.25">
      <c r="A425" s="52" t="s">
        <v>31</v>
      </c>
      <c r="B425" s="75" t="s">
        <v>253</v>
      </c>
      <c r="D425" s="76"/>
    </row>
    <row r="443" spans="1:1" ht="20.25" x14ac:dyDescent="0.3">
      <c r="A443" s="78" t="s">
        <v>254</v>
      </c>
    </row>
    <row r="446" spans="1:1" x14ac:dyDescent="0.25">
      <c r="A446" s="79"/>
    </row>
    <row r="447" spans="1:1" x14ac:dyDescent="0.25">
      <c r="A447" s="80" t="s">
        <v>255</v>
      </c>
    </row>
    <row r="448" spans="1:1" x14ac:dyDescent="0.25">
      <c r="A448" s="51"/>
    </row>
    <row r="449" spans="1:1" x14ac:dyDescent="0.25">
      <c r="A449" s="80" t="s">
        <v>256</v>
      </c>
    </row>
    <row r="450" spans="1:1" x14ac:dyDescent="0.25">
      <c r="A450" s="80"/>
    </row>
    <row r="451" spans="1:1" x14ac:dyDescent="0.25">
      <c r="A451" s="80" t="s">
        <v>257</v>
      </c>
    </row>
    <row r="452" spans="1:1" x14ac:dyDescent="0.25">
      <c r="A452" s="80"/>
    </row>
    <row r="453" spans="1:1" x14ac:dyDescent="0.25">
      <c r="A453" s="80" t="s">
        <v>258</v>
      </c>
    </row>
    <row r="454" spans="1:1" x14ac:dyDescent="0.25">
      <c r="A454" s="80"/>
    </row>
    <row r="455" spans="1:1" x14ac:dyDescent="0.25">
      <c r="A455" s="80" t="s">
        <v>259</v>
      </c>
    </row>
    <row r="456" spans="1:1" x14ac:dyDescent="0.25">
      <c r="A456" s="80"/>
    </row>
    <row r="457" spans="1:1" x14ac:dyDescent="0.25">
      <c r="A457" s="80" t="s">
        <v>260</v>
      </c>
    </row>
    <row r="458" spans="1:1" x14ac:dyDescent="0.25">
      <c r="A458" s="80"/>
    </row>
    <row r="459" spans="1:1" x14ac:dyDescent="0.25">
      <c r="A459" s="80" t="s">
        <v>261</v>
      </c>
    </row>
    <row r="460" spans="1:1" x14ac:dyDescent="0.25">
      <c r="A460" s="80"/>
    </row>
    <row r="461" spans="1:1" x14ac:dyDescent="0.25">
      <c r="A461" s="80" t="s">
        <v>262</v>
      </c>
    </row>
    <row r="462" spans="1:1" x14ac:dyDescent="0.25">
      <c r="A462" s="80"/>
    </row>
    <row r="463" spans="1:1" x14ac:dyDescent="0.25">
      <c r="A463" s="80"/>
    </row>
    <row r="464" spans="1:1" x14ac:dyDescent="0.25">
      <c r="A464" s="51"/>
    </row>
    <row r="465" spans="1:1" x14ac:dyDescent="0.25">
      <c r="A465" s="80"/>
    </row>
    <row r="496" spans="1:1" ht="20.25" x14ac:dyDescent="0.3">
      <c r="A496" s="65" t="s">
        <v>265</v>
      </c>
    </row>
    <row r="498" spans="2:10" x14ac:dyDescent="0.25">
      <c r="B498" s="81" t="s">
        <v>266</v>
      </c>
      <c r="C498" s="81" t="s">
        <v>112</v>
      </c>
      <c r="D498" s="81" t="s">
        <v>267</v>
      </c>
      <c r="E498" s="81" t="s">
        <v>268</v>
      </c>
      <c r="F498" s="81"/>
      <c r="G498" s="68"/>
      <c r="I498" s="81" t="s">
        <v>271</v>
      </c>
      <c r="J498" s="82"/>
    </row>
    <row r="499" spans="2:10" x14ac:dyDescent="0.25">
      <c r="B499" s="83">
        <f>Worksheet!I5</f>
        <v>0</v>
      </c>
      <c r="C499" s="84">
        <f>Worksheet!J5</f>
        <v>0</v>
      </c>
      <c r="D499" s="84">
        <f>Worksheet!K5</f>
        <v>0</v>
      </c>
      <c r="E499" s="84">
        <f t="shared" ref="E499:E520" si="1">C499*D499</f>
        <v>0</v>
      </c>
      <c r="F499" s="84"/>
      <c r="G499" s="84"/>
      <c r="H499" s="85"/>
      <c r="I499" s="84">
        <f>Worksheet!N5</f>
        <v>0</v>
      </c>
      <c r="J499" s="84"/>
    </row>
    <row r="500" spans="2:10" x14ac:dyDescent="0.25">
      <c r="B500" s="83">
        <f>Worksheet!I6</f>
        <v>0</v>
      </c>
      <c r="C500" s="84">
        <f>Worksheet!J6</f>
        <v>0</v>
      </c>
      <c r="D500" s="84">
        <f>Worksheet!K6</f>
        <v>0</v>
      </c>
      <c r="E500" s="84">
        <f t="shared" si="1"/>
        <v>0</v>
      </c>
      <c r="F500" s="84"/>
      <c r="G500" s="86"/>
      <c r="H500" s="85"/>
      <c r="I500" s="84">
        <f>Worksheet!N6</f>
        <v>0</v>
      </c>
      <c r="J500" s="84"/>
    </row>
    <row r="501" spans="2:10" x14ac:dyDescent="0.25">
      <c r="B501" s="83">
        <f>Worksheet!I7</f>
        <v>0</v>
      </c>
      <c r="C501" s="84">
        <f>Worksheet!J7</f>
        <v>0</v>
      </c>
      <c r="D501" s="84">
        <f>Worksheet!K7</f>
        <v>0</v>
      </c>
      <c r="E501" s="84">
        <f t="shared" si="1"/>
        <v>0</v>
      </c>
      <c r="F501" s="84"/>
      <c r="G501" s="86"/>
      <c r="H501" s="85"/>
      <c r="I501" s="84">
        <f>Worksheet!N7</f>
        <v>0</v>
      </c>
      <c r="J501" s="84"/>
    </row>
    <row r="502" spans="2:10" x14ac:dyDescent="0.25">
      <c r="B502" s="83">
        <f>Worksheet!I8</f>
        <v>0</v>
      </c>
      <c r="C502" s="84">
        <f>Worksheet!J8</f>
        <v>0</v>
      </c>
      <c r="D502" s="84">
        <f>Worksheet!K8</f>
        <v>0</v>
      </c>
      <c r="E502" s="84">
        <f t="shared" si="1"/>
        <v>0</v>
      </c>
      <c r="F502" s="84"/>
      <c r="G502" s="86"/>
      <c r="H502" s="85"/>
      <c r="I502" s="84">
        <f>Worksheet!N8</f>
        <v>0</v>
      </c>
      <c r="J502" s="84"/>
    </row>
    <row r="503" spans="2:10" x14ac:dyDescent="0.25">
      <c r="B503" s="83">
        <f>Worksheet!I9</f>
        <v>0</v>
      </c>
      <c r="C503" s="84">
        <f>Worksheet!J9</f>
        <v>0</v>
      </c>
      <c r="D503" s="84">
        <f>Worksheet!K9</f>
        <v>0</v>
      </c>
      <c r="E503" s="84">
        <f t="shared" si="1"/>
        <v>0</v>
      </c>
      <c r="F503" s="84"/>
      <c r="G503" s="86"/>
      <c r="H503" s="85"/>
      <c r="I503" s="84">
        <f>Worksheet!N9</f>
        <v>0</v>
      </c>
      <c r="J503" s="84"/>
    </row>
    <row r="504" spans="2:10" x14ac:dyDescent="0.25">
      <c r="B504" s="83">
        <f>Worksheet!I10</f>
        <v>0</v>
      </c>
      <c r="C504" s="84">
        <f>Worksheet!J10</f>
        <v>0</v>
      </c>
      <c r="D504" s="84">
        <f>Worksheet!K10</f>
        <v>0</v>
      </c>
      <c r="E504" s="84">
        <f t="shared" si="1"/>
        <v>0</v>
      </c>
      <c r="F504" s="84"/>
      <c r="G504" s="86"/>
      <c r="H504" s="85"/>
      <c r="I504" s="84">
        <f>Worksheet!N10</f>
        <v>0</v>
      </c>
      <c r="J504" s="84"/>
    </row>
    <row r="505" spans="2:10" x14ac:dyDescent="0.25">
      <c r="B505" s="83">
        <f>Worksheet!I11</f>
        <v>0</v>
      </c>
      <c r="C505" s="84">
        <f>Worksheet!J11</f>
        <v>0</v>
      </c>
      <c r="D505" s="84">
        <f>Worksheet!K11</f>
        <v>0</v>
      </c>
      <c r="E505" s="84">
        <f t="shared" si="1"/>
        <v>0</v>
      </c>
      <c r="F505" s="84"/>
      <c r="G505" s="86"/>
      <c r="H505" s="85"/>
      <c r="I505" s="84">
        <f>Worksheet!N11</f>
        <v>0</v>
      </c>
      <c r="J505" s="84"/>
    </row>
    <row r="506" spans="2:10" x14ac:dyDescent="0.25">
      <c r="B506" s="83">
        <f>Worksheet!I12</f>
        <v>0</v>
      </c>
      <c r="C506" s="84">
        <f>Worksheet!J12</f>
        <v>0</v>
      </c>
      <c r="D506" s="84">
        <f>Worksheet!K12</f>
        <v>0</v>
      </c>
      <c r="E506" s="84">
        <f t="shared" si="1"/>
        <v>0</v>
      </c>
      <c r="F506" s="84"/>
      <c r="G506" s="86"/>
      <c r="H506" s="85"/>
      <c r="I506" s="84">
        <f>Worksheet!N12</f>
        <v>0</v>
      </c>
      <c r="J506" s="84"/>
    </row>
    <row r="507" spans="2:10" x14ac:dyDescent="0.25">
      <c r="B507" s="83">
        <f>Worksheet!I13</f>
        <v>0</v>
      </c>
      <c r="C507" s="84">
        <f>Worksheet!J13</f>
        <v>0</v>
      </c>
      <c r="D507" s="84">
        <f>Worksheet!K13</f>
        <v>0</v>
      </c>
      <c r="E507" s="84">
        <f t="shared" si="1"/>
        <v>0</v>
      </c>
      <c r="F507" s="84"/>
      <c r="G507" s="86"/>
      <c r="H507" s="85"/>
      <c r="I507" s="84">
        <f>Worksheet!N13</f>
        <v>0</v>
      </c>
      <c r="J507" s="84"/>
    </row>
    <row r="508" spans="2:10" x14ac:dyDescent="0.25">
      <c r="B508" s="83">
        <f>Worksheet!I14</f>
        <v>0</v>
      </c>
      <c r="C508" s="84">
        <f>Worksheet!J14</f>
        <v>0</v>
      </c>
      <c r="D508" s="84">
        <f>Worksheet!K14</f>
        <v>0</v>
      </c>
      <c r="E508" s="84">
        <f t="shared" si="1"/>
        <v>0</v>
      </c>
      <c r="F508" s="84"/>
      <c r="G508" s="86"/>
      <c r="H508" s="85"/>
      <c r="I508" s="84">
        <f>Worksheet!N14</f>
        <v>0</v>
      </c>
      <c r="J508" s="84"/>
    </row>
    <row r="509" spans="2:10" x14ac:dyDescent="0.25">
      <c r="B509" s="83">
        <f>Worksheet!I15</f>
        <v>0</v>
      </c>
      <c r="C509" s="84">
        <f>Worksheet!J15</f>
        <v>0</v>
      </c>
      <c r="D509" s="84">
        <f>Worksheet!K15</f>
        <v>0</v>
      </c>
      <c r="E509" s="84">
        <f t="shared" si="1"/>
        <v>0</v>
      </c>
      <c r="F509" s="84"/>
      <c r="G509" s="86"/>
      <c r="H509" s="85"/>
      <c r="I509" s="84">
        <f>Worksheet!N15</f>
        <v>0</v>
      </c>
      <c r="J509" s="84"/>
    </row>
    <row r="510" spans="2:10" x14ac:dyDescent="0.25">
      <c r="B510" s="83">
        <f>Worksheet!I16</f>
        <v>0</v>
      </c>
      <c r="C510" s="84">
        <f>Worksheet!J16</f>
        <v>0</v>
      </c>
      <c r="D510" s="84">
        <f>Worksheet!K16</f>
        <v>0</v>
      </c>
      <c r="E510" s="84">
        <f t="shared" si="1"/>
        <v>0</v>
      </c>
      <c r="F510" s="84"/>
      <c r="G510" s="86"/>
      <c r="H510" s="85"/>
      <c r="I510" s="84">
        <f>Worksheet!N16</f>
        <v>0</v>
      </c>
      <c r="J510" s="84"/>
    </row>
    <row r="511" spans="2:10" x14ac:dyDescent="0.25">
      <c r="B511" s="83">
        <f>Worksheet!I17</f>
        <v>0</v>
      </c>
      <c r="C511" s="84">
        <f>Worksheet!J17</f>
        <v>0</v>
      </c>
      <c r="D511" s="84">
        <f>Worksheet!K17</f>
        <v>0</v>
      </c>
      <c r="E511" s="84">
        <f t="shared" si="1"/>
        <v>0</v>
      </c>
      <c r="F511" s="84"/>
      <c r="G511" s="86"/>
      <c r="H511" s="85"/>
      <c r="I511" s="84">
        <f>Worksheet!N17</f>
        <v>0</v>
      </c>
      <c r="J511" s="84"/>
    </row>
    <row r="512" spans="2:10" x14ac:dyDescent="0.25">
      <c r="B512" s="83">
        <f>Worksheet!I18</f>
        <v>0</v>
      </c>
      <c r="C512" s="84">
        <f>Worksheet!J18</f>
        <v>0</v>
      </c>
      <c r="D512" s="84">
        <f>Worksheet!K18</f>
        <v>0</v>
      </c>
      <c r="E512" s="84">
        <f t="shared" si="1"/>
        <v>0</v>
      </c>
      <c r="F512" s="84"/>
      <c r="G512" s="86"/>
      <c r="H512" s="85"/>
      <c r="I512" s="84">
        <f>Worksheet!N18</f>
        <v>0</v>
      </c>
      <c r="J512" s="84"/>
    </row>
    <row r="513" spans="1:10" x14ac:dyDescent="0.25">
      <c r="B513" s="83">
        <f>Worksheet!I19</f>
        <v>0</v>
      </c>
      <c r="C513" s="84">
        <f>Worksheet!J19</f>
        <v>0</v>
      </c>
      <c r="D513" s="84">
        <f>Worksheet!K19</f>
        <v>0</v>
      </c>
      <c r="E513" s="84">
        <f t="shared" si="1"/>
        <v>0</v>
      </c>
      <c r="F513" s="84"/>
      <c r="G513" s="86"/>
      <c r="H513" s="85"/>
      <c r="I513" s="84">
        <f>Worksheet!N19</f>
        <v>0</v>
      </c>
      <c r="J513" s="84"/>
    </row>
    <row r="514" spans="1:10" x14ac:dyDescent="0.25">
      <c r="B514" s="83">
        <f>Worksheet!I20</f>
        <v>0</v>
      </c>
      <c r="C514" s="84">
        <f>Worksheet!J20</f>
        <v>0</v>
      </c>
      <c r="D514" s="84">
        <f>Worksheet!K20</f>
        <v>0</v>
      </c>
      <c r="E514" s="84">
        <f t="shared" si="1"/>
        <v>0</v>
      </c>
      <c r="F514" s="84"/>
      <c r="G514" s="86"/>
      <c r="H514" s="85"/>
      <c r="I514" s="84">
        <f>Worksheet!N20</f>
        <v>0</v>
      </c>
      <c r="J514" s="84"/>
    </row>
    <row r="515" spans="1:10" x14ac:dyDescent="0.25">
      <c r="B515" s="83">
        <f>Worksheet!I21</f>
        <v>0</v>
      </c>
      <c r="C515" s="84">
        <f>Worksheet!J21</f>
        <v>0</v>
      </c>
      <c r="D515" s="84">
        <f>Worksheet!K21</f>
        <v>0</v>
      </c>
      <c r="E515" s="84">
        <f t="shared" si="1"/>
        <v>0</v>
      </c>
      <c r="F515" s="84"/>
      <c r="G515" s="86"/>
      <c r="H515" s="85"/>
      <c r="I515" s="84">
        <f>Worksheet!N21</f>
        <v>0</v>
      </c>
      <c r="J515" s="84"/>
    </row>
    <row r="516" spans="1:10" x14ac:dyDescent="0.25">
      <c r="B516" s="83">
        <f>Worksheet!I22</f>
        <v>0</v>
      </c>
      <c r="C516" s="84">
        <f>Worksheet!J22</f>
        <v>0</v>
      </c>
      <c r="D516" s="84">
        <f>Worksheet!K22</f>
        <v>0</v>
      </c>
      <c r="E516" s="84">
        <f t="shared" si="1"/>
        <v>0</v>
      </c>
      <c r="F516" s="84"/>
      <c r="G516" s="86"/>
      <c r="H516" s="85"/>
      <c r="I516" s="84">
        <f>Worksheet!N22</f>
        <v>0</v>
      </c>
      <c r="J516" s="84"/>
    </row>
    <row r="517" spans="1:10" x14ac:dyDescent="0.25">
      <c r="B517" s="83">
        <f>Worksheet!I23</f>
        <v>0</v>
      </c>
      <c r="C517" s="84">
        <f>Worksheet!J23</f>
        <v>0</v>
      </c>
      <c r="D517" s="84">
        <f>Worksheet!K23</f>
        <v>0</v>
      </c>
      <c r="E517" s="84">
        <f t="shared" si="1"/>
        <v>0</v>
      </c>
      <c r="F517" s="84"/>
      <c r="G517" s="86"/>
      <c r="H517" s="85"/>
      <c r="I517" s="84">
        <f>Worksheet!N23</f>
        <v>0</v>
      </c>
      <c r="J517" s="84"/>
    </row>
    <row r="518" spans="1:10" x14ac:dyDescent="0.25">
      <c r="B518" s="83">
        <f>Worksheet!I24</f>
        <v>0</v>
      </c>
      <c r="C518" s="84">
        <f>Worksheet!J24</f>
        <v>0</v>
      </c>
      <c r="D518" s="84">
        <f>Worksheet!K24</f>
        <v>0</v>
      </c>
      <c r="E518" s="84">
        <f t="shared" si="1"/>
        <v>0</v>
      </c>
      <c r="F518" s="84"/>
      <c r="G518" s="86"/>
      <c r="H518" s="85"/>
      <c r="I518" s="84">
        <f>Worksheet!N24</f>
        <v>0</v>
      </c>
      <c r="J518" s="84"/>
    </row>
    <row r="519" spans="1:10" x14ac:dyDescent="0.25">
      <c r="B519" s="83">
        <f>Worksheet!I25</f>
        <v>0</v>
      </c>
      <c r="C519" s="84">
        <f>Worksheet!J25</f>
        <v>0</v>
      </c>
      <c r="D519" s="84">
        <f>Worksheet!K25</f>
        <v>0</v>
      </c>
      <c r="E519" s="84">
        <f t="shared" si="1"/>
        <v>0</v>
      </c>
      <c r="F519" s="84"/>
      <c r="G519" s="86"/>
      <c r="H519" s="85"/>
      <c r="I519" s="84">
        <f>Worksheet!N25</f>
        <v>0</v>
      </c>
      <c r="J519" s="84"/>
    </row>
    <row r="520" spans="1:10" x14ac:dyDescent="0.25">
      <c r="B520" s="83">
        <f>Worksheet!I26</f>
        <v>0</v>
      </c>
      <c r="C520" s="84">
        <f>Worksheet!J26</f>
        <v>0</v>
      </c>
      <c r="D520" s="84">
        <f>Worksheet!K26</f>
        <v>0</v>
      </c>
      <c r="E520" s="84">
        <f t="shared" si="1"/>
        <v>0</v>
      </c>
      <c r="F520" s="84"/>
      <c r="G520" s="84"/>
      <c r="H520" s="85"/>
      <c r="I520" s="84">
        <f>Worksheet!N26</f>
        <v>0</v>
      </c>
      <c r="J520" s="84"/>
    </row>
    <row r="521" spans="1:10" x14ac:dyDescent="0.25">
      <c r="D521" s="52"/>
      <c r="E521" s="87"/>
    </row>
    <row r="522" spans="1:10" ht="20.25" x14ac:dyDescent="0.3">
      <c r="A522" s="65" t="s">
        <v>272</v>
      </c>
    </row>
    <row r="524" spans="1:10" x14ac:dyDescent="0.25">
      <c r="B524" s="81" t="s">
        <v>266</v>
      </c>
      <c r="C524" s="81" t="s">
        <v>112</v>
      </c>
      <c r="D524" s="81" t="s">
        <v>267</v>
      </c>
      <c r="E524" s="81" t="s">
        <v>268</v>
      </c>
      <c r="F524" s="81"/>
      <c r="G524" s="68"/>
      <c r="I524" s="81" t="s">
        <v>271</v>
      </c>
      <c r="J524" s="82"/>
    </row>
    <row r="526" spans="1:10" x14ac:dyDescent="0.25">
      <c r="B526" s="83">
        <f>Worksheet!I34</f>
        <v>0</v>
      </c>
      <c r="C526" s="88">
        <f>Worksheet!J34</f>
        <v>0</v>
      </c>
      <c r="D526" s="89">
        <f>Worksheet!K34</f>
        <v>0</v>
      </c>
      <c r="E526" s="84">
        <f t="shared" ref="E526:E535" si="2">C526*D526</f>
        <v>0</v>
      </c>
      <c r="F526" s="89"/>
      <c r="G526" s="86"/>
      <c r="H526" s="85"/>
      <c r="I526" s="84">
        <f>Worksheet!N34</f>
        <v>0</v>
      </c>
      <c r="J526" s="84"/>
    </row>
    <row r="527" spans="1:10" x14ac:dyDescent="0.25">
      <c r="B527" s="83">
        <f>Worksheet!I35</f>
        <v>0</v>
      </c>
      <c r="C527" s="88">
        <f>Worksheet!J35</f>
        <v>0</v>
      </c>
      <c r="D527" s="89">
        <f>Worksheet!K35</f>
        <v>0</v>
      </c>
      <c r="E527" s="84">
        <f t="shared" si="2"/>
        <v>0</v>
      </c>
      <c r="F527" s="89"/>
      <c r="G527" s="86"/>
      <c r="H527" s="85"/>
      <c r="I527" s="84">
        <f>Worksheet!N35</f>
        <v>0</v>
      </c>
      <c r="J527" s="84"/>
    </row>
    <row r="528" spans="1:10" x14ac:dyDescent="0.25">
      <c r="B528" s="83">
        <f>Worksheet!I36</f>
        <v>0</v>
      </c>
      <c r="C528" s="88">
        <f>Worksheet!J36</f>
        <v>0</v>
      </c>
      <c r="D528" s="89">
        <f>Worksheet!K36</f>
        <v>0</v>
      </c>
      <c r="E528" s="84">
        <f t="shared" si="2"/>
        <v>0</v>
      </c>
      <c r="F528" s="89"/>
      <c r="G528" s="86"/>
      <c r="H528" s="85"/>
      <c r="I528" s="84">
        <f>Worksheet!N36</f>
        <v>0</v>
      </c>
      <c r="J528" s="84"/>
    </row>
    <row r="529" spans="2:10" x14ac:dyDescent="0.25">
      <c r="B529" s="83">
        <f>Worksheet!I37</f>
        <v>0</v>
      </c>
      <c r="C529" s="88">
        <f>Worksheet!J37</f>
        <v>0</v>
      </c>
      <c r="D529" s="89">
        <f>Worksheet!K37</f>
        <v>0</v>
      </c>
      <c r="E529" s="84">
        <f t="shared" si="2"/>
        <v>0</v>
      </c>
      <c r="F529" s="89"/>
      <c r="G529" s="86"/>
      <c r="H529" s="85"/>
      <c r="I529" s="84">
        <f>Worksheet!N37</f>
        <v>0</v>
      </c>
      <c r="J529" s="84"/>
    </row>
    <row r="530" spans="2:10" x14ac:dyDescent="0.25">
      <c r="B530" s="83">
        <f>Worksheet!I38</f>
        <v>0</v>
      </c>
      <c r="C530" s="88">
        <f>Worksheet!J38</f>
        <v>0</v>
      </c>
      <c r="D530" s="89">
        <f>Worksheet!K38</f>
        <v>0</v>
      </c>
      <c r="E530" s="84">
        <f t="shared" si="2"/>
        <v>0</v>
      </c>
      <c r="F530" s="89"/>
      <c r="G530" s="86"/>
      <c r="H530" s="85"/>
      <c r="I530" s="84">
        <f>Worksheet!N38</f>
        <v>0</v>
      </c>
      <c r="J530" s="84"/>
    </row>
    <row r="531" spans="2:10" x14ac:dyDescent="0.25">
      <c r="B531" s="83">
        <f>Worksheet!I39</f>
        <v>0</v>
      </c>
      <c r="C531" s="88">
        <f>Worksheet!J39</f>
        <v>0</v>
      </c>
      <c r="D531" s="89">
        <f>Worksheet!K39</f>
        <v>0</v>
      </c>
      <c r="E531" s="84">
        <f t="shared" si="2"/>
        <v>0</v>
      </c>
      <c r="F531" s="89"/>
      <c r="G531" s="86"/>
      <c r="H531" s="85"/>
      <c r="I531" s="84">
        <f>Worksheet!N39</f>
        <v>0</v>
      </c>
      <c r="J531" s="84"/>
    </row>
    <row r="532" spans="2:10" x14ac:dyDescent="0.25">
      <c r="B532" s="83">
        <f>Worksheet!I40</f>
        <v>0</v>
      </c>
      <c r="C532" s="88">
        <f>Worksheet!J40</f>
        <v>0</v>
      </c>
      <c r="D532" s="89">
        <f>Worksheet!K40</f>
        <v>0</v>
      </c>
      <c r="E532" s="84">
        <f t="shared" si="2"/>
        <v>0</v>
      </c>
      <c r="F532" s="89"/>
      <c r="G532" s="86"/>
      <c r="H532" s="85"/>
      <c r="I532" s="84">
        <f>Worksheet!N40</f>
        <v>0</v>
      </c>
      <c r="J532" s="84"/>
    </row>
    <row r="533" spans="2:10" x14ac:dyDescent="0.25">
      <c r="B533" s="83">
        <f>Worksheet!I41</f>
        <v>0</v>
      </c>
      <c r="C533" s="88">
        <f>Worksheet!J41</f>
        <v>0</v>
      </c>
      <c r="D533" s="89">
        <f>Worksheet!K41</f>
        <v>0</v>
      </c>
      <c r="E533" s="84">
        <f t="shared" si="2"/>
        <v>0</v>
      </c>
      <c r="F533" s="89"/>
      <c r="G533" s="86"/>
      <c r="H533" s="85"/>
      <c r="I533" s="84">
        <f>Worksheet!N41</f>
        <v>0</v>
      </c>
      <c r="J533" s="84"/>
    </row>
    <row r="534" spans="2:10" x14ac:dyDescent="0.25">
      <c r="B534" s="83">
        <f>Worksheet!I42</f>
        <v>0</v>
      </c>
      <c r="C534" s="88">
        <f>Worksheet!J42</f>
        <v>0</v>
      </c>
      <c r="D534" s="89">
        <f>Worksheet!K42</f>
        <v>0</v>
      </c>
      <c r="E534" s="84">
        <f t="shared" si="2"/>
        <v>0</v>
      </c>
      <c r="F534" s="89"/>
      <c r="G534" s="86"/>
      <c r="H534" s="85"/>
      <c r="I534" s="84">
        <f>Worksheet!N42</f>
        <v>0</v>
      </c>
      <c r="J534" s="84"/>
    </row>
    <row r="535" spans="2:10" x14ac:dyDescent="0.25">
      <c r="B535" s="83">
        <f>Worksheet!I43</f>
        <v>0</v>
      </c>
      <c r="C535" s="88">
        <f>Worksheet!J43</f>
        <v>0</v>
      </c>
      <c r="D535" s="89">
        <f>Worksheet!K43</f>
        <v>0</v>
      </c>
      <c r="E535" s="84">
        <f t="shared" si="2"/>
        <v>0</v>
      </c>
      <c r="F535" s="89"/>
      <c r="G535" s="86"/>
      <c r="H535" s="85"/>
      <c r="I535" s="84">
        <f>Worksheet!N43</f>
        <v>0</v>
      </c>
      <c r="J535" s="84"/>
    </row>
    <row r="536" spans="2:10" x14ac:dyDescent="0.25">
      <c r="B536" s="90"/>
      <c r="D536" s="91"/>
      <c r="E536" s="86"/>
      <c r="F536" s="86"/>
      <c r="G536" s="86"/>
      <c r="H536" s="92"/>
      <c r="I536" s="86"/>
    </row>
    <row r="581" spans="1:1" x14ac:dyDescent="0.25">
      <c r="A581" t="s">
        <v>283</v>
      </c>
    </row>
    <row r="582" spans="1:1" x14ac:dyDescent="0.25">
      <c r="A582" t="s">
        <v>284</v>
      </c>
    </row>
    <row r="583" spans="1:1" x14ac:dyDescent="0.25">
      <c r="A583" t="s">
        <v>285</v>
      </c>
    </row>
    <row r="584" spans="1:1" x14ac:dyDescent="0.25">
      <c r="A584" t="s">
        <v>286</v>
      </c>
    </row>
    <row r="585" spans="1:1" x14ac:dyDescent="0.25">
      <c r="A585" t="s">
        <v>287</v>
      </c>
    </row>
    <row r="586" spans="1:1" x14ac:dyDescent="0.25">
      <c r="A586" t="s">
        <v>288</v>
      </c>
    </row>
    <row r="587" spans="1:1" x14ac:dyDescent="0.25">
      <c r="A587" t="s">
        <v>289</v>
      </c>
    </row>
    <row r="588" spans="1:1" x14ac:dyDescent="0.25">
      <c r="A588" t="s">
        <v>290</v>
      </c>
    </row>
    <row r="597" spans="1:7" x14ac:dyDescent="0.25">
      <c r="A597" s="93" t="s">
        <v>291</v>
      </c>
    </row>
    <row r="604" spans="1:7" x14ac:dyDescent="0.25">
      <c r="A604" s="94" t="s">
        <v>292</v>
      </c>
      <c r="E604" s="95" t="s">
        <v>293</v>
      </c>
      <c r="G604" s="95" t="s">
        <v>294</v>
      </c>
    </row>
    <row r="605" spans="1:7" x14ac:dyDescent="0.25">
      <c r="A605" s="96" t="s">
        <v>295</v>
      </c>
      <c r="E605" s="97" t="s">
        <v>296</v>
      </c>
      <c r="G605" s="97" t="s">
        <v>297</v>
      </c>
    </row>
    <row r="606" spans="1:7" x14ac:dyDescent="0.25">
      <c r="A606" s="96" t="s">
        <v>298</v>
      </c>
      <c r="E606" s="97" t="s">
        <v>299</v>
      </c>
      <c r="G606" s="97" t="s">
        <v>300</v>
      </c>
    </row>
    <row r="607" spans="1:7" x14ac:dyDescent="0.25">
      <c r="A607" s="96" t="s">
        <v>301</v>
      </c>
      <c r="E607" s="97" t="s">
        <v>302</v>
      </c>
      <c r="G607" s="98" t="s">
        <v>303</v>
      </c>
    </row>
    <row r="608" spans="1:7" x14ac:dyDescent="0.25">
      <c r="A608" s="96" t="s">
        <v>304</v>
      </c>
      <c r="E608" s="97" t="s">
        <v>305</v>
      </c>
      <c r="G608" s="98" t="s">
        <v>303</v>
      </c>
    </row>
    <row r="609" spans="1:8" x14ac:dyDescent="0.25">
      <c r="A609" s="96" t="s">
        <v>306</v>
      </c>
      <c r="E609" s="97" t="s">
        <v>297</v>
      </c>
      <c r="G609" s="97" t="s">
        <v>297</v>
      </c>
    </row>
    <row r="610" spans="1:8" x14ac:dyDescent="0.25">
      <c r="A610" s="96" t="s">
        <v>307</v>
      </c>
      <c r="E610" s="97" t="s">
        <v>308</v>
      </c>
      <c r="G610" s="97" t="s">
        <v>309</v>
      </c>
    </row>
    <row r="611" spans="1:8" x14ac:dyDescent="0.25">
      <c r="A611" s="96" t="s">
        <v>310</v>
      </c>
      <c r="E611" s="97" t="s">
        <v>311</v>
      </c>
      <c r="G611" s="97" t="s">
        <v>312</v>
      </c>
    </row>
    <row r="612" spans="1:8" x14ac:dyDescent="0.25">
      <c r="A612" s="96" t="s">
        <v>313</v>
      </c>
      <c r="E612" s="97" t="s">
        <v>314</v>
      </c>
      <c r="G612" s="97" t="s">
        <v>314</v>
      </c>
    </row>
    <row r="613" spans="1:8" x14ac:dyDescent="0.25">
      <c r="A613" s="96" t="s">
        <v>315</v>
      </c>
      <c r="E613" s="97" t="s">
        <v>316</v>
      </c>
      <c r="G613" s="97" t="s">
        <v>316</v>
      </c>
    </row>
    <row r="614" spans="1:8" x14ac:dyDescent="0.25">
      <c r="A614" s="96" t="s">
        <v>317</v>
      </c>
      <c r="E614" s="96" t="s">
        <v>318</v>
      </c>
      <c r="F614" s="97"/>
      <c r="H614" s="97"/>
    </row>
    <row r="615" spans="1:8" x14ac:dyDescent="0.25">
      <c r="A615" s="96" t="s">
        <v>319</v>
      </c>
      <c r="C615" s="96" t="s">
        <v>320</v>
      </c>
      <c r="F615" s="97"/>
      <c r="H615" s="97"/>
    </row>
    <row r="617" spans="1:8" x14ac:dyDescent="0.25">
      <c r="A617" s="94" t="s">
        <v>321</v>
      </c>
    </row>
    <row r="618" spans="1:8" x14ac:dyDescent="0.25">
      <c r="A618" s="99" t="s">
        <v>322</v>
      </c>
    </row>
    <row r="619" spans="1:8" x14ac:dyDescent="0.25">
      <c r="A619" s="96" t="s">
        <v>323</v>
      </c>
      <c r="C619" s="100" t="s">
        <v>324</v>
      </c>
      <c r="D619" s="100" t="s">
        <v>325</v>
      </c>
      <c r="E619" s="101"/>
      <c r="F619" s="101"/>
      <c r="G619" s="101"/>
    </row>
    <row r="620" spans="1:8" x14ac:dyDescent="0.25">
      <c r="A620" s="96" t="s">
        <v>326</v>
      </c>
      <c r="C620" s="102"/>
      <c r="D620" s="100" t="s">
        <v>327</v>
      </c>
      <c r="E620" s="101"/>
      <c r="F620" s="101"/>
      <c r="G620" s="101"/>
    </row>
    <row r="621" spans="1:8" x14ac:dyDescent="0.25">
      <c r="C621" s="102" t="s">
        <v>328</v>
      </c>
      <c r="D621" s="100" t="s">
        <v>329</v>
      </c>
      <c r="E621" s="101"/>
      <c r="F621" s="101"/>
      <c r="G621" s="101"/>
    </row>
    <row r="622" spans="1:8" x14ac:dyDescent="0.25">
      <c r="C622" s="102"/>
      <c r="D622" s="100" t="s">
        <v>330</v>
      </c>
      <c r="E622" s="101"/>
      <c r="F622" s="101"/>
      <c r="G622" s="101"/>
    </row>
    <row r="623" spans="1:8" x14ac:dyDescent="0.25">
      <c r="A623" s="99" t="s">
        <v>331</v>
      </c>
    </row>
    <row r="624" spans="1:8" x14ac:dyDescent="0.25">
      <c r="A624" s="96" t="s">
        <v>332</v>
      </c>
    </row>
    <row r="625" spans="1:9" x14ac:dyDescent="0.25">
      <c r="A625" s="96" t="s">
        <v>333</v>
      </c>
      <c r="D625" s="100" t="s">
        <v>334</v>
      </c>
      <c r="F625" s="101"/>
      <c r="G625" s="101"/>
      <c r="H625" s="101"/>
      <c r="I625" s="101"/>
    </row>
    <row r="626" spans="1:9" x14ac:dyDescent="0.25">
      <c r="A626" s="96" t="s">
        <v>335</v>
      </c>
      <c r="D626" s="100" t="s">
        <v>336</v>
      </c>
    </row>
    <row r="628" spans="1:9" x14ac:dyDescent="0.25">
      <c r="A628" s="96" t="s">
        <v>337</v>
      </c>
      <c r="D628" s="97">
        <v>1</v>
      </c>
      <c r="E628" s="97">
        <v>2</v>
      </c>
      <c r="F628" s="97">
        <v>3</v>
      </c>
      <c r="G628" s="100">
        <v>4</v>
      </c>
      <c r="I628" s="97"/>
    </row>
    <row r="629" spans="1:9" x14ac:dyDescent="0.25">
      <c r="A629" s="96" t="s">
        <v>338</v>
      </c>
      <c r="D629" s="97" t="s">
        <v>339</v>
      </c>
      <c r="E629" s="97" t="s">
        <v>340</v>
      </c>
      <c r="F629" s="97" t="s">
        <v>341</v>
      </c>
      <c r="G629" s="100" t="s">
        <v>341</v>
      </c>
      <c r="I629" s="97"/>
    </row>
    <row r="630" spans="1:9" x14ac:dyDescent="0.25">
      <c r="A630" s="96" t="s">
        <v>342</v>
      </c>
    </row>
    <row r="632" spans="1:9" x14ac:dyDescent="0.25">
      <c r="A632" s="96" t="s">
        <v>343</v>
      </c>
      <c r="D632" s="97" t="s">
        <v>344</v>
      </c>
      <c r="E632" s="97" t="s">
        <v>345</v>
      </c>
      <c r="F632" s="97" t="s">
        <v>346</v>
      </c>
      <c r="G632" s="100" t="s">
        <v>347</v>
      </c>
      <c r="H632" s="97" t="s">
        <v>348</v>
      </c>
    </row>
    <row r="633" spans="1:9" x14ac:dyDescent="0.25">
      <c r="A633" s="96" t="s">
        <v>349</v>
      </c>
      <c r="D633" s="97" t="s">
        <v>350</v>
      </c>
      <c r="E633" s="97" t="s">
        <v>340</v>
      </c>
      <c r="F633" s="97" t="s">
        <v>351</v>
      </c>
      <c r="G633" s="100" t="s">
        <v>341</v>
      </c>
      <c r="H633" s="97" t="s">
        <v>352</v>
      </c>
    </row>
    <row r="635" spans="1:9" x14ac:dyDescent="0.25">
      <c r="A635" s="96" t="s">
        <v>353</v>
      </c>
    </row>
    <row r="636" spans="1:9" x14ac:dyDescent="0.25">
      <c r="A636" s="96" t="s">
        <v>354</v>
      </c>
      <c r="D636" s="97">
        <v>1</v>
      </c>
      <c r="E636" s="97">
        <v>2</v>
      </c>
      <c r="F636" s="97">
        <v>3</v>
      </c>
      <c r="G636" s="100">
        <v>4</v>
      </c>
      <c r="H636" s="97">
        <v>5</v>
      </c>
    </row>
    <row r="637" spans="1:9" x14ac:dyDescent="0.25">
      <c r="A637" s="96" t="s">
        <v>355</v>
      </c>
      <c r="D637" s="97" t="s">
        <v>356</v>
      </c>
      <c r="E637" s="97" t="s">
        <v>357</v>
      </c>
      <c r="F637" s="97" t="s">
        <v>358</v>
      </c>
      <c r="G637" s="100" t="s">
        <v>359</v>
      </c>
      <c r="H637" s="97" t="s">
        <v>360</v>
      </c>
    </row>
    <row r="639" spans="1:9" x14ac:dyDescent="0.25">
      <c r="A639" s="96" t="s">
        <v>353</v>
      </c>
    </row>
    <row r="640" spans="1:9" x14ac:dyDescent="0.25">
      <c r="A640" s="96" t="s">
        <v>361</v>
      </c>
      <c r="D640" s="97" t="s">
        <v>362</v>
      </c>
      <c r="F640" t="s">
        <v>363</v>
      </c>
      <c r="H640" s="101" t="s">
        <v>364</v>
      </c>
    </row>
    <row r="641" spans="1:8" x14ac:dyDescent="0.25">
      <c r="A641" s="96" t="s">
        <v>365</v>
      </c>
      <c r="D641" s="97" t="s">
        <v>366</v>
      </c>
      <c r="F641" t="s">
        <v>367</v>
      </c>
      <c r="H641" s="101" t="s">
        <v>368</v>
      </c>
    </row>
    <row r="642" spans="1:8" x14ac:dyDescent="0.25">
      <c r="A642" s="96"/>
      <c r="D642" s="97"/>
      <c r="H642" s="101"/>
    </row>
    <row r="643" spans="1:8" x14ac:dyDescent="0.25">
      <c r="A643" s="96"/>
      <c r="D643" s="97"/>
      <c r="H643" s="101"/>
    </row>
    <row r="644" spans="1:8" x14ac:dyDescent="0.25">
      <c r="A644" s="96"/>
      <c r="D644" s="97"/>
      <c r="H644" s="101"/>
    </row>
    <row r="645" spans="1:8" x14ac:dyDescent="0.25">
      <c r="A645" s="96"/>
      <c r="D645" s="97"/>
      <c r="H645" s="101"/>
    </row>
    <row r="646" spans="1:8" x14ac:dyDescent="0.25">
      <c r="A646" s="96"/>
      <c r="D646" s="97"/>
      <c r="H646" s="101"/>
    </row>
    <row r="647" spans="1:8" x14ac:dyDescent="0.25">
      <c r="A647" s="96"/>
      <c r="D647" s="97"/>
      <c r="H647" s="101"/>
    </row>
    <row r="648" spans="1:8" x14ac:dyDescent="0.25">
      <c r="A648" s="96"/>
      <c r="D648" s="97"/>
      <c r="H648" s="101"/>
    </row>
    <row r="649" spans="1:8" x14ac:dyDescent="0.25">
      <c r="A649" s="96"/>
      <c r="D649" s="97"/>
      <c r="H649" s="101"/>
    </row>
    <row r="650" spans="1:8" x14ac:dyDescent="0.25">
      <c r="A650" s="96"/>
      <c r="D650" s="97"/>
      <c r="H650" s="101"/>
    </row>
    <row r="652" spans="1:8" x14ac:dyDescent="0.25">
      <c r="A652" s="99" t="s">
        <v>369</v>
      </c>
    </row>
    <row r="653" spans="1:8" x14ac:dyDescent="0.25">
      <c r="A653" s="96" t="s">
        <v>370</v>
      </c>
    </row>
    <row r="654" spans="1:8" x14ac:dyDescent="0.25">
      <c r="A654" s="96" t="s">
        <v>371</v>
      </c>
      <c r="D654" s="97" t="s">
        <v>372</v>
      </c>
      <c r="E654" s="97"/>
      <c r="F654" s="100" t="s">
        <v>373</v>
      </c>
      <c r="G654" s="97"/>
      <c r="H654" s="97" t="s">
        <v>374</v>
      </c>
    </row>
    <row r="655" spans="1:8" x14ac:dyDescent="0.25">
      <c r="A655" s="96">
        <v>1630</v>
      </c>
      <c r="D655" s="97"/>
      <c r="E655" s="97"/>
      <c r="F655" s="100" t="s">
        <v>375</v>
      </c>
      <c r="G655" s="97"/>
      <c r="H655" s="97"/>
    </row>
    <row r="657" spans="1:1" x14ac:dyDescent="0.25">
      <c r="A657" s="96" t="s">
        <v>376</v>
      </c>
    </row>
    <row r="658" spans="1:1" x14ac:dyDescent="0.25">
      <c r="A658" s="103" t="s">
        <v>377</v>
      </c>
    </row>
    <row r="659" spans="1:1" x14ac:dyDescent="0.25">
      <c r="A659" s="96" t="s">
        <v>378</v>
      </c>
    </row>
    <row r="660" spans="1:1" x14ac:dyDescent="0.25">
      <c r="A660" s="96" t="s">
        <v>379</v>
      </c>
    </row>
    <row r="661" spans="1:1" x14ac:dyDescent="0.25">
      <c r="A661" s="96" t="s">
        <v>380</v>
      </c>
    </row>
    <row r="662" spans="1:1" x14ac:dyDescent="0.25">
      <c r="A662" s="96" t="s">
        <v>381</v>
      </c>
    </row>
    <row r="663" spans="1:1" x14ac:dyDescent="0.25">
      <c r="A663" s="96" t="s">
        <v>382</v>
      </c>
    </row>
    <row r="664" spans="1:1" x14ac:dyDescent="0.25">
      <c r="A664" s="96" t="s">
        <v>383</v>
      </c>
    </row>
    <row r="665" spans="1:1" x14ac:dyDescent="0.25">
      <c r="A665" s="96" t="s">
        <v>384</v>
      </c>
    </row>
    <row r="666" spans="1:1" x14ac:dyDescent="0.25">
      <c r="A666" s="96" t="s">
        <v>385</v>
      </c>
    </row>
    <row r="667" spans="1:1" x14ac:dyDescent="0.25">
      <c r="A667" s="96" t="s">
        <v>386</v>
      </c>
    </row>
    <row r="668" spans="1:1" x14ac:dyDescent="0.25">
      <c r="A668" s="96" t="s">
        <v>387</v>
      </c>
    </row>
    <row r="693" spans="1:6" x14ac:dyDescent="0.25">
      <c r="A693" s="104" t="s">
        <v>388</v>
      </c>
      <c r="D693" t="s">
        <v>389</v>
      </c>
    </row>
    <row r="694" spans="1:6" x14ac:dyDescent="0.25">
      <c r="A694" s="104" t="s">
        <v>390</v>
      </c>
      <c r="D694" t="s">
        <v>391</v>
      </c>
    </row>
    <row r="695" spans="1:6" x14ac:dyDescent="0.25">
      <c r="D695" t="s">
        <v>392</v>
      </c>
    </row>
    <row r="697" spans="1:6" x14ac:dyDescent="0.25">
      <c r="A697" s="95" t="s">
        <v>393</v>
      </c>
      <c r="F697" s="95" t="s">
        <v>394</v>
      </c>
    </row>
    <row r="698" spans="1:6" x14ac:dyDescent="0.25">
      <c r="A698" s="96" t="s">
        <v>395</v>
      </c>
      <c r="F698" s="96" t="s">
        <v>396</v>
      </c>
    </row>
    <row r="699" spans="1:6" x14ac:dyDescent="0.25">
      <c r="A699" s="96" t="s">
        <v>397</v>
      </c>
      <c r="F699" s="96" t="s">
        <v>398</v>
      </c>
    </row>
    <row r="700" spans="1:6" x14ac:dyDescent="0.25">
      <c r="A700" s="96" t="s">
        <v>399</v>
      </c>
      <c r="F700" s="96" t="s">
        <v>400</v>
      </c>
    </row>
    <row r="701" spans="1:6" x14ac:dyDescent="0.25">
      <c r="A701" s="96" t="s">
        <v>401</v>
      </c>
      <c r="F701" s="96" t="s">
        <v>402</v>
      </c>
    </row>
    <row r="702" spans="1:6" x14ac:dyDescent="0.25">
      <c r="A702" s="96" t="s">
        <v>403</v>
      </c>
      <c r="F702" s="96" t="s">
        <v>404</v>
      </c>
    </row>
    <row r="703" spans="1:6" x14ac:dyDescent="0.25">
      <c r="A703" s="96" t="s">
        <v>405</v>
      </c>
      <c r="F703" s="96" t="s">
        <v>406</v>
      </c>
    </row>
    <row r="707" spans="1:6" x14ac:dyDescent="0.25">
      <c r="A707" s="95" t="s">
        <v>403</v>
      </c>
      <c r="F707" s="95" t="s">
        <v>407</v>
      </c>
    </row>
    <row r="708" spans="1:6" x14ac:dyDescent="0.25">
      <c r="A708" s="97" t="s">
        <v>405</v>
      </c>
      <c r="F708" s="97" t="s">
        <v>408</v>
      </c>
    </row>
    <row r="709" spans="1:6" x14ac:dyDescent="0.25">
      <c r="A709" s="97" t="s">
        <v>409</v>
      </c>
      <c r="F709" s="97" t="s">
        <v>410</v>
      </c>
    </row>
    <row r="710" spans="1:6" x14ac:dyDescent="0.25">
      <c r="A710" s="97" t="s">
        <v>411</v>
      </c>
      <c r="F710" s="97" t="s">
        <v>412</v>
      </c>
    </row>
    <row r="711" spans="1:6" x14ac:dyDescent="0.25">
      <c r="A711" s="97" t="s">
        <v>413</v>
      </c>
      <c r="F711" s="97" t="s">
        <v>414</v>
      </c>
    </row>
    <row r="712" spans="1:6" x14ac:dyDescent="0.25">
      <c r="A712" s="97" t="s">
        <v>415</v>
      </c>
      <c r="F712" s="97" t="s">
        <v>416</v>
      </c>
    </row>
    <row r="713" spans="1:6" x14ac:dyDescent="0.25">
      <c r="A713" s="97" t="s">
        <v>417</v>
      </c>
      <c r="F713" s="97" t="s">
        <v>418</v>
      </c>
    </row>
    <row r="714" spans="1:6" x14ac:dyDescent="0.25">
      <c r="A714" s="97" t="s">
        <v>419</v>
      </c>
      <c r="F714" s="97" t="s">
        <v>420</v>
      </c>
    </row>
    <row r="715" spans="1:6" x14ac:dyDescent="0.25">
      <c r="A715" s="97" t="s">
        <v>421</v>
      </c>
      <c r="F715" s="97" t="s">
        <v>422</v>
      </c>
    </row>
    <row r="716" spans="1:6" x14ac:dyDescent="0.25">
      <c r="A716" s="97" t="s">
        <v>423</v>
      </c>
      <c r="F716" s="97" t="s">
        <v>424</v>
      </c>
    </row>
    <row r="717" spans="1:6" x14ac:dyDescent="0.25">
      <c r="A717" s="97" t="s">
        <v>425</v>
      </c>
    </row>
    <row r="718" spans="1:6" x14ac:dyDescent="0.25">
      <c r="A718" s="97" t="s">
        <v>426</v>
      </c>
    </row>
    <row r="719" spans="1:6" x14ac:dyDescent="0.25">
      <c r="A719" s="97" t="s">
        <v>427</v>
      </c>
    </row>
    <row r="722" spans="1:1" x14ac:dyDescent="0.25">
      <c r="A722" s="95" t="s">
        <v>428</v>
      </c>
    </row>
    <row r="723" spans="1:1" x14ac:dyDescent="0.25">
      <c r="A723" s="97" t="s">
        <v>429</v>
      </c>
    </row>
    <row r="724" spans="1:1" x14ac:dyDescent="0.25">
      <c r="A724" s="97" t="s">
        <v>430</v>
      </c>
    </row>
    <row r="725" spans="1:1" x14ac:dyDescent="0.25">
      <c r="A725" s="97" t="s">
        <v>431</v>
      </c>
    </row>
    <row r="726" spans="1:1" x14ac:dyDescent="0.25">
      <c r="A726" s="97" t="s">
        <v>432</v>
      </c>
    </row>
    <row r="727" spans="1:1" x14ac:dyDescent="0.25">
      <c r="A727" s="97" t="s">
        <v>433</v>
      </c>
    </row>
    <row r="728" spans="1:1" x14ac:dyDescent="0.25">
      <c r="A728" s="97" t="s">
        <v>434</v>
      </c>
    </row>
    <row r="729" spans="1:1" x14ac:dyDescent="0.25">
      <c r="A729" s="97" t="s">
        <v>435</v>
      </c>
    </row>
    <row r="730" spans="1:1" x14ac:dyDescent="0.25">
      <c r="A730" s="97" t="s">
        <v>436</v>
      </c>
    </row>
    <row r="731" spans="1:1" x14ac:dyDescent="0.25">
      <c r="A731" s="97" t="s">
        <v>437</v>
      </c>
    </row>
    <row r="732" spans="1:1" x14ac:dyDescent="0.25">
      <c r="A732" s="97"/>
    </row>
    <row r="733" spans="1:1" x14ac:dyDescent="0.25">
      <c r="A733" s="97"/>
    </row>
    <row r="735" spans="1:1" x14ac:dyDescent="0.25">
      <c r="A735" s="95" t="s">
        <v>438</v>
      </c>
    </row>
    <row r="736" spans="1:1" x14ac:dyDescent="0.25">
      <c r="A736" s="97" t="s">
        <v>439</v>
      </c>
    </row>
    <row r="737" spans="1:1" x14ac:dyDescent="0.25">
      <c r="A737" s="97" t="s">
        <v>440</v>
      </c>
    </row>
    <row r="738" spans="1:1" x14ac:dyDescent="0.25">
      <c r="A738" s="97" t="s">
        <v>441</v>
      </c>
    </row>
    <row r="739" spans="1:1" x14ac:dyDescent="0.25">
      <c r="A739" s="97" t="s">
        <v>442</v>
      </c>
    </row>
  </sheetData>
  <hyperlinks>
    <hyperlink ref="B29" r:id="rId1"/>
    <hyperlink ref="B31" r:id="rId2"/>
    <hyperlink ref="B33" r:id="rId3"/>
  </hyperlinks>
  <pageMargins left="0.31527777777777799" right="0.31527777777777799" top="0.35416666666666702" bottom="0" header="0.51180555555555496" footer="0.51180555555555496"/>
  <pageSetup paperSize="0" scale="0" firstPageNumber="0" orientation="portrait" usePrinterDefaults="0" horizontalDpi="0" verticalDpi="0" copies="0"/>
  <drawing r:id="rId4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E46C0A"/>
  </sheetPr>
  <dimension ref="A11:J165"/>
  <sheetViews>
    <sheetView topLeftCell="A46" zoomScaleNormal="100" workbookViewId="0">
      <selection activeCell="L113" sqref="L113"/>
    </sheetView>
  </sheetViews>
  <sheetFormatPr defaultRowHeight="15.75" x14ac:dyDescent="0.25"/>
  <cols>
    <col min="1" max="7" width="8.7109375"/>
    <col min="8" max="8" width="12.5703125"/>
    <col min="9" max="1025" width="8.7109375"/>
  </cols>
  <sheetData>
    <row r="11" spans="1:2" x14ac:dyDescent="0.25">
      <c r="A11" s="10">
        <f>Worksheet!B13</f>
        <v>0</v>
      </c>
      <c r="B11" s="10">
        <f>Worksheet!B15</f>
        <v>0</v>
      </c>
    </row>
    <row r="12" spans="1:2" x14ac:dyDescent="0.25">
      <c r="A12" s="10">
        <f>Worksheet!B19</f>
        <v>0</v>
      </c>
    </row>
    <row r="13" spans="1:2" x14ac:dyDescent="0.25">
      <c r="A13" s="10">
        <f>Worksheet!B17</f>
        <v>0</v>
      </c>
      <c r="B13" s="10">
        <f>Worksheet!B21</f>
        <v>0</v>
      </c>
    </row>
    <row r="15" spans="1:2" x14ac:dyDescent="0.25">
      <c r="A15" s="10">
        <f>Worksheet!B23</f>
        <v>0</v>
      </c>
    </row>
    <row r="16" spans="1:2" x14ac:dyDescent="0.25">
      <c r="A16" s="10">
        <f>Worksheet!B25</f>
        <v>0</v>
      </c>
    </row>
    <row r="19" spans="1:8" ht="18" x14ac:dyDescent="0.25">
      <c r="B19" s="105" t="s">
        <v>443</v>
      </c>
    </row>
    <row r="21" spans="1:8" x14ac:dyDescent="0.25">
      <c r="B21" s="10" t="s">
        <v>44</v>
      </c>
      <c r="C21" s="10">
        <f>Worksheet!D19</f>
        <v>0</v>
      </c>
    </row>
    <row r="23" spans="1:8" x14ac:dyDescent="0.25">
      <c r="B23" s="10" t="s">
        <v>444</v>
      </c>
      <c r="D23" s="10">
        <f>Worksheet!B27</f>
        <v>0</v>
      </c>
    </row>
    <row r="24" spans="1:8" x14ac:dyDescent="0.25">
      <c r="B24" s="10"/>
    </row>
    <row r="25" spans="1:8" x14ac:dyDescent="0.25">
      <c r="B25" s="10" t="s">
        <v>101</v>
      </c>
      <c r="C25" s="21">
        <f>Worksheet!D25</f>
        <v>0</v>
      </c>
    </row>
    <row r="28" spans="1:8" x14ac:dyDescent="0.25">
      <c r="A28" s="10"/>
      <c r="B28" s="10" t="s">
        <v>445</v>
      </c>
      <c r="C28" s="10" t="s">
        <v>446</v>
      </c>
      <c r="D28" s="10"/>
      <c r="E28" s="10"/>
      <c r="F28" s="10"/>
      <c r="G28" s="10"/>
    </row>
    <row r="29" spans="1:8" x14ac:dyDescent="0.25">
      <c r="D29" s="10">
        <f>Worksheet!B19</f>
        <v>0</v>
      </c>
      <c r="E29" s="10"/>
      <c r="F29" s="10"/>
      <c r="G29" s="10"/>
      <c r="H29" s="10"/>
    </row>
    <row r="30" spans="1:8" x14ac:dyDescent="0.25">
      <c r="D30" s="10">
        <f>Worksheet!B17</f>
        <v>0</v>
      </c>
      <c r="E30" s="10">
        <f>Worksheet!B21</f>
        <v>0</v>
      </c>
      <c r="H30" s="10"/>
    </row>
    <row r="35" spans="2:2" x14ac:dyDescent="0.25">
      <c r="B35" s="10" t="s">
        <v>447</v>
      </c>
    </row>
    <row r="36" spans="2:2" x14ac:dyDescent="0.25">
      <c r="B36" s="10" t="s">
        <v>448</v>
      </c>
    </row>
    <row r="37" spans="2:2" x14ac:dyDescent="0.25">
      <c r="B37" s="10" t="s">
        <v>449</v>
      </c>
    </row>
    <row r="38" spans="2:2" x14ac:dyDescent="0.25">
      <c r="B38" s="10" t="s">
        <v>450</v>
      </c>
    </row>
    <row r="42" spans="2:2" x14ac:dyDescent="0.25">
      <c r="B42" s="10" t="s">
        <v>451</v>
      </c>
    </row>
    <row r="43" spans="2:2" x14ac:dyDescent="0.25">
      <c r="B43" s="106" t="s">
        <v>452</v>
      </c>
    </row>
    <row r="55" spans="10:10" x14ac:dyDescent="0.25">
      <c r="J55" s="107" t="s">
        <v>453</v>
      </c>
    </row>
    <row r="66" spans="1:10" x14ac:dyDescent="0.25">
      <c r="B66" s="10" t="s">
        <v>454</v>
      </c>
    </row>
    <row r="68" spans="1:10" x14ac:dyDescent="0.25">
      <c r="A68" s="108" t="s">
        <v>2</v>
      </c>
      <c r="B68" s="108" t="s">
        <v>18</v>
      </c>
      <c r="C68" s="80" t="s">
        <v>455</v>
      </c>
      <c r="D68" s="80"/>
      <c r="E68" s="80" t="s">
        <v>456</v>
      </c>
      <c r="G68" s="80" t="s">
        <v>457</v>
      </c>
      <c r="J68" s="80" t="s">
        <v>3</v>
      </c>
    </row>
    <row r="69" spans="1:10" x14ac:dyDescent="0.25">
      <c r="A69" s="108"/>
      <c r="B69" s="108"/>
      <c r="C69" s="80"/>
      <c r="D69" s="80"/>
      <c r="E69" s="80" t="s">
        <v>458</v>
      </c>
      <c r="H69" s="10"/>
      <c r="J69" s="10"/>
    </row>
    <row r="70" spans="1:10" x14ac:dyDescent="0.25">
      <c r="A70" s="108"/>
      <c r="B70" s="108"/>
      <c r="C70" s="109"/>
      <c r="D70" s="109"/>
      <c r="E70" s="109"/>
    </row>
    <row r="71" spans="1:10" x14ac:dyDescent="0.25">
      <c r="A71" s="110">
        <f>Worksheet!I5</f>
        <v>0</v>
      </c>
      <c r="B71" s="10">
        <f>Worksheet!D23</f>
        <v>0</v>
      </c>
      <c r="C71" s="110">
        <f>Worksheet!B29</f>
        <v>0</v>
      </c>
      <c r="D71" s="110">
        <f>Worksheet!D29</f>
        <v>0</v>
      </c>
      <c r="E71" s="110">
        <f>Worksheet!B30</f>
        <v>0</v>
      </c>
      <c r="F71" s="110">
        <f>Worksheet!D30</f>
        <v>0</v>
      </c>
      <c r="G71" s="110">
        <f>Worksheet!B31</f>
        <v>0</v>
      </c>
      <c r="H71" s="110">
        <f>Worksheet!D31</f>
        <v>0</v>
      </c>
      <c r="J71" s="110">
        <f>Worksheet!J5</f>
        <v>0</v>
      </c>
    </row>
    <row r="72" spans="1:10" x14ac:dyDescent="0.25">
      <c r="A72" s="110">
        <f>Worksheet!I6</f>
        <v>0</v>
      </c>
      <c r="B72" s="10">
        <f>Worksheet!D23</f>
        <v>0</v>
      </c>
      <c r="C72" s="110">
        <f>Worksheet!B29</f>
        <v>0</v>
      </c>
      <c r="D72" s="110">
        <f>Worksheet!D29</f>
        <v>0</v>
      </c>
      <c r="E72" s="110">
        <f>Worksheet!B30</f>
        <v>0</v>
      </c>
      <c r="F72" s="110">
        <f>Worksheet!D30</f>
        <v>0</v>
      </c>
      <c r="G72" s="110">
        <f>Worksheet!B31</f>
        <v>0</v>
      </c>
      <c r="H72" s="110">
        <f>Worksheet!D31</f>
        <v>0</v>
      </c>
      <c r="J72" s="110">
        <f>Worksheet!J6</f>
        <v>0</v>
      </c>
    </row>
    <row r="73" spans="1:10" x14ac:dyDescent="0.25">
      <c r="A73" s="110">
        <f>Worksheet!I7</f>
        <v>0</v>
      </c>
      <c r="B73" s="10">
        <f>Worksheet!D23</f>
        <v>0</v>
      </c>
      <c r="C73" s="110">
        <f>Worksheet!B29</f>
        <v>0</v>
      </c>
      <c r="D73" s="110">
        <f>Worksheet!D29</f>
        <v>0</v>
      </c>
      <c r="E73" s="110">
        <f>Worksheet!B30</f>
        <v>0</v>
      </c>
      <c r="F73" s="110">
        <f>Worksheet!D30</f>
        <v>0</v>
      </c>
      <c r="G73" s="110">
        <f>Worksheet!B31</f>
        <v>0</v>
      </c>
      <c r="H73" s="110">
        <f>Worksheet!D31</f>
        <v>0</v>
      </c>
      <c r="J73" s="110">
        <f>Worksheet!J7</f>
        <v>0</v>
      </c>
    </row>
    <row r="74" spans="1:10" x14ac:dyDescent="0.25">
      <c r="A74" s="110">
        <f>Worksheet!I8</f>
        <v>0</v>
      </c>
      <c r="B74" s="10">
        <f>Worksheet!D23</f>
        <v>0</v>
      </c>
      <c r="C74" s="110">
        <f>Worksheet!B29</f>
        <v>0</v>
      </c>
      <c r="D74" s="110">
        <f>Worksheet!D29</f>
        <v>0</v>
      </c>
      <c r="E74" s="110">
        <f>Worksheet!B30</f>
        <v>0</v>
      </c>
      <c r="F74" s="110">
        <f>Worksheet!D30</f>
        <v>0</v>
      </c>
      <c r="G74" s="110">
        <f>Worksheet!B31</f>
        <v>0</v>
      </c>
      <c r="H74" s="110">
        <f>Worksheet!D31</f>
        <v>0</v>
      </c>
      <c r="J74" s="110">
        <f>Worksheet!J8</f>
        <v>0</v>
      </c>
    </row>
    <row r="75" spans="1:10" x14ac:dyDescent="0.25">
      <c r="A75" s="110">
        <f>Worksheet!I9</f>
        <v>0</v>
      </c>
      <c r="B75" s="10">
        <f>Worksheet!D23</f>
        <v>0</v>
      </c>
      <c r="C75" s="110">
        <f>Worksheet!B29</f>
        <v>0</v>
      </c>
      <c r="D75" s="110">
        <f>Worksheet!D29</f>
        <v>0</v>
      </c>
      <c r="E75" s="110">
        <f>Worksheet!B30</f>
        <v>0</v>
      </c>
      <c r="F75" s="110">
        <f>Worksheet!D30</f>
        <v>0</v>
      </c>
      <c r="G75" s="110">
        <f>Worksheet!B31</f>
        <v>0</v>
      </c>
      <c r="H75" s="110">
        <f>Worksheet!D31</f>
        <v>0</v>
      </c>
      <c r="J75" s="110">
        <f>Worksheet!J9</f>
        <v>0</v>
      </c>
    </row>
    <row r="76" spans="1:10" x14ac:dyDescent="0.25">
      <c r="A76" s="110">
        <f>Worksheet!I10</f>
        <v>0</v>
      </c>
      <c r="B76" s="10">
        <f>Worksheet!D23</f>
        <v>0</v>
      </c>
      <c r="C76" s="110">
        <f>Worksheet!B29</f>
        <v>0</v>
      </c>
      <c r="D76" s="110">
        <f>Worksheet!D29</f>
        <v>0</v>
      </c>
      <c r="E76" s="110">
        <f>Worksheet!B30</f>
        <v>0</v>
      </c>
      <c r="F76" s="110">
        <f>Worksheet!D30</f>
        <v>0</v>
      </c>
      <c r="G76" s="110">
        <f>Worksheet!B31</f>
        <v>0</v>
      </c>
      <c r="H76" s="110">
        <f>Worksheet!D31</f>
        <v>0</v>
      </c>
      <c r="J76" s="110">
        <f>Worksheet!J10</f>
        <v>0</v>
      </c>
    </row>
    <row r="77" spans="1:10" x14ac:dyDescent="0.25">
      <c r="A77" s="110">
        <f>Worksheet!I11</f>
        <v>0</v>
      </c>
      <c r="B77" s="10">
        <f>Worksheet!D23</f>
        <v>0</v>
      </c>
      <c r="C77" s="110">
        <f>Worksheet!B29</f>
        <v>0</v>
      </c>
      <c r="D77" s="110">
        <f>Worksheet!D29</f>
        <v>0</v>
      </c>
      <c r="E77" s="110">
        <f>Worksheet!B30</f>
        <v>0</v>
      </c>
      <c r="F77" s="110">
        <f>Worksheet!D30</f>
        <v>0</v>
      </c>
      <c r="G77" s="110">
        <f>Worksheet!B31</f>
        <v>0</v>
      </c>
      <c r="H77" s="110">
        <f>Worksheet!D31</f>
        <v>0</v>
      </c>
      <c r="J77" s="110">
        <f>Worksheet!J11</f>
        <v>0</v>
      </c>
    </row>
    <row r="78" spans="1:10" x14ac:dyDescent="0.25">
      <c r="A78" s="110">
        <f>Worksheet!I12</f>
        <v>0</v>
      </c>
      <c r="B78" s="10">
        <f>Worksheet!D23</f>
        <v>0</v>
      </c>
      <c r="C78" s="110">
        <f>Worksheet!B29</f>
        <v>0</v>
      </c>
      <c r="D78" s="110">
        <f>Worksheet!D29</f>
        <v>0</v>
      </c>
      <c r="E78" s="110">
        <f>Worksheet!B30</f>
        <v>0</v>
      </c>
      <c r="F78" s="110">
        <f>Worksheet!D30</f>
        <v>0</v>
      </c>
      <c r="G78" s="110">
        <f>Worksheet!B31</f>
        <v>0</v>
      </c>
      <c r="H78" s="110">
        <f>Worksheet!D31</f>
        <v>0</v>
      </c>
      <c r="J78" s="110">
        <f>Worksheet!J12</f>
        <v>0</v>
      </c>
    </row>
    <row r="79" spans="1:10" x14ac:dyDescent="0.25">
      <c r="A79" s="110">
        <f>Worksheet!I13</f>
        <v>0</v>
      </c>
      <c r="B79" s="10">
        <f>Worksheet!D23</f>
        <v>0</v>
      </c>
      <c r="C79" s="110">
        <f>Worksheet!B29</f>
        <v>0</v>
      </c>
      <c r="D79" s="110">
        <f>Worksheet!D29</f>
        <v>0</v>
      </c>
      <c r="E79" s="110">
        <f>Worksheet!B30</f>
        <v>0</v>
      </c>
      <c r="F79" s="110">
        <f>Worksheet!D30</f>
        <v>0</v>
      </c>
      <c r="G79" s="110">
        <f>Worksheet!B31</f>
        <v>0</v>
      </c>
      <c r="H79" s="110">
        <f>Worksheet!D31</f>
        <v>0</v>
      </c>
      <c r="J79" s="110">
        <f>Worksheet!J13</f>
        <v>0</v>
      </c>
    </row>
    <row r="80" spans="1:10" x14ac:dyDescent="0.25">
      <c r="A80" s="110">
        <f>Worksheet!I14</f>
        <v>0</v>
      </c>
      <c r="B80" s="10">
        <f>Worksheet!D23</f>
        <v>0</v>
      </c>
      <c r="C80" s="110">
        <f>Worksheet!B29</f>
        <v>0</v>
      </c>
      <c r="D80" s="110">
        <f>Worksheet!D29</f>
        <v>0</v>
      </c>
      <c r="E80" s="110">
        <f>Worksheet!B30</f>
        <v>0</v>
      </c>
      <c r="F80" s="110">
        <f>Worksheet!D30</f>
        <v>0</v>
      </c>
      <c r="G80" s="110">
        <f>Worksheet!B31</f>
        <v>0</v>
      </c>
      <c r="H80" s="110">
        <f>Worksheet!D31</f>
        <v>0</v>
      </c>
      <c r="J80" s="110">
        <f>Worksheet!J14</f>
        <v>0</v>
      </c>
    </row>
    <row r="81" spans="1:10" x14ac:dyDescent="0.25">
      <c r="A81" s="110">
        <f>Worksheet!I15</f>
        <v>0</v>
      </c>
      <c r="B81" s="10"/>
      <c r="C81" s="80"/>
      <c r="D81" s="10"/>
      <c r="E81" s="10"/>
      <c r="F81" s="10"/>
      <c r="H81" s="10"/>
      <c r="J81" s="110">
        <f>Worksheet!J15</f>
        <v>0</v>
      </c>
    </row>
    <row r="82" spans="1:10" x14ac:dyDescent="0.25">
      <c r="A82" s="110">
        <f>Worksheet!I16</f>
        <v>0</v>
      </c>
      <c r="B82" s="10"/>
      <c r="J82" s="110">
        <f>Worksheet!J16</f>
        <v>0</v>
      </c>
    </row>
    <row r="83" spans="1:10" x14ac:dyDescent="0.25">
      <c r="A83" s="110">
        <f>Worksheet!I17</f>
        <v>0</v>
      </c>
      <c r="B83" s="10"/>
      <c r="J83" s="110">
        <f>Worksheet!J17</f>
        <v>0</v>
      </c>
    </row>
    <row r="84" spans="1:10" x14ac:dyDescent="0.25">
      <c r="A84" s="110">
        <f>Worksheet!I18</f>
        <v>0</v>
      </c>
      <c r="B84" s="10"/>
      <c r="J84" s="110">
        <f>Worksheet!J18</f>
        <v>0</v>
      </c>
    </row>
    <row r="85" spans="1:10" x14ac:dyDescent="0.25">
      <c r="A85" s="110">
        <f>Worksheet!I19</f>
        <v>0</v>
      </c>
      <c r="B85" s="10"/>
      <c r="J85" s="110">
        <f>Worksheet!J19</f>
        <v>0</v>
      </c>
    </row>
    <row r="86" spans="1:10" x14ac:dyDescent="0.25">
      <c r="A86" s="110">
        <f>Worksheet!I20</f>
        <v>0</v>
      </c>
      <c r="B86" s="10"/>
      <c r="J86" s="110">
        <f>Worksheet!J20</f>
        <v>0</v>
      </c>
    </row>
    <row r="87" spans="1:10" x14ac:dyDescent="0.25">
      <c r="A87" s="110">
        <f>Worksheet!I21</f>
        <v>0</v>
      </c>
      <c r="B87" s="10"/>
      <c r="J87" s="110">
        <f>Worksheet!J21</f>
        <v>0</v>
      </c>
    </row>
    <row r="88" spans="1:10" x14ac:dyDescent="0.25">
      <c r="A88" s="110">
        <f>Worksheet!I22</f>
        <v>0</v>
      </c>
      <c r="B88" s="10"/>
      <c r="J88" s="110">
        <f>Worksheet!J22</f>
        <v>0</v>
      </c>
    </row>
    <row r="90" spans="1:10" x14ac:dyDescent="0.25">
      <c r="A90" s="82" t="s">
        <v>459</v>
      </c>
    </row>
    <row r="91" spans="1:10" x14ac:dyDescent="0.25">
      <c r="B91" s="82" t="str">
        <f>Worksheet!A44</f>
        <v>*</v>
      </c>
      <c r="C91" s="82"/>
      <c r="D91" s="82"/>
      <c r="E91" s="82"/>
      <c r="F91" s="82"/>
      <c r="G91" s="82"/>
      <c r="H91" s="82"/>
      <c r="I91" s="82"/>
    </row>
    <row r="92" spans="1:10" x14ac:dyDescent="0.25">
      <c r="B92" s="82" t="str">
        <f>Worksheet!A45</f>
        <v>*</v>
      </c>
      <c r="C92" s="82"/>
      <c r="D92" s="82"/>
      <c r="E92" s="82"/>
      <c r="F92" s="82"/>
      <c r="G92" s="82"/>
      <c r="H92" s="82"/>
      <c r="I92" s="82"/>
    </row>
    <row r="93" spans="1:10" x14ac:dyDescent="0.25">
      <c r="B93" s="82" t="str">
        <f>Worksheet!A46</f>
        <v>*</v>
      </c>
      <c r="C93" s="82"/>
      <c r="D93" s="82"/>
      <c r="E93" s="82"/>
      <c r="F93" s="82"/>
      <c r="G93" s="82"/>
      <c r="H93" s="82"/>
      <c r="I93" s="82"/>
    </row>
    <row r="94" spans="1:10" x14ac:dyDescent="0.25">
      <c r="B94" s="82" t="str">
        <f>Worksheet!A47</f>
        <v>*</v>
      </c>
      <c r="C94" s="82"/>
      <c r="D94" s="82"/>
      <c r="E94" s="82"/>
      <c r="F94" s="82"/>
      <c r="G94" s="82"/>
      <c r="H94" s="82"/>
      <c r="I94" s="82"/>
    </row>
    <row r="95" spans="1:10" x14ac:dyDescent="0.25">
      <c r="B95" s="82" t="str">
        <f>Worksheet!A48</f>
        <v>*</v>
      </c>
      <c r="C95" s="82"/>
      <c r="D95" s="82"/>
      <c r="E95" s="82"/>
      <c r="F95" s="82"/>
      <c r="G95" s="82"/>
      <c r="H95" s="82"/>
      <c r="I95" s="82"/>
    </row>
    <row r="96" spans="1:10" x14ac:dyDescent="0.25">
      <c r="B96" s="82"/>
      <c r="C96" s="82"/>
      <c r="D96" s="82"/>
      <c r="E96" s="82"/>
      <c r="F96" s="82"/>
      <c r="G96" s="82"/>
      <c r="H96" s="82"/>
      <c r="I96" s="82"/>
    </row>
    <row r="97" spans="1:10" x14ac:dyDescent="0.25">
      <c r="B97" s="82"/>
      <c r="C97" s="82"/>
      <c r="D97" s="82"/>
      <c r="E97" s="82"/>
      <c r="F97" s="82"/>
      <c r="G97" s="82"/>
      <c r="H97" s="82"/>
      <c r="I97" s="82"/>
    </row>
    <row r="98" spans="1:10" x14ac:dyDescent="0.25">
      <c r="B98" s="82"/>
      <c r="C98" s="82"/>
      <c r="D98" s="82"/>
      <c r="E98" s="82"/>
      <c r="F98" s="82"/>
      <c r="G98" s="82"/>
      <c r="H98" s="82"/>
      <c r="I98" s="82"/>
    </row>
    <row r="100" spans="1:10" x14ac:dyDescent="0.25">
      <c r="A100" s="14"/>
      <c r="B100" s="40"/>
      <c r="C100" s="111" t="s">
        <v>460</v>
      </c>
      <c r="D100" s="40"/>
      <c r="E100" s="40"/>
      <c r="F100" s="40"/>
      <c r="G100" s="112" t="s">
        <v>461</v>
      </c>
      <c r="H100" s="113">
        <f>Worksheet!N30</f>
        <v>0</v>
      </c>
    </row>
    <row r="110" spans="1:10" x14ac:dyDescent="0.25">
      <c r="J110" s="107" t="s">
        <v>462</v>
      </c>
    </row>
    <row r="121" spans="2:2" ht="18" x14ac:dyDescent="0.25">
      <c r="B121" s="105" t="s">
        <v>463</v>
      </c>
    </row>
    <row r="124" spans="2:2" x14ac:dyDescent="0.25">
      <c r="B124" s="114" t="s">
        <v>464</v>
      </c>
    </row>
    <row r="125" spans="2:2" x14ac:dyDescent="0.25">
      <c r="B125" s="114" t="s">
        <v>465</v>
      </c>
    </row>
    <row r="126" spans="2:2" x14ac:dyDescent="0.25">
      <c r="B126" s="114" t="s">
        <v>466</v>
      </c>
    </row>
    <row r="127" spans="2:2" x14ac:dyDescent="0.25">
      <c r="B127" s="114" t="s">
        <v>467</v>
      </c>
    </row>
    <row r="128" spans="2:2" x14ac:dyDescent="0.25">
      <c r="B128" s="114" t="s">
        <v>468</v>
      </c>
    </row>
    <row r="129" spans="2:2" x14ac:dyDescent="0.25">
      <c r="B129" s="114" t="s">
        <v>469</v>
      </c>
    </row>
    <row r="130" spans="2:2" x14ac:dyDescent="0.25">
      <c r="B130" s="114" t="s">
        <v>470</v>
      </c>
    </row>
    <row r="131" spans="2:2" x14ac:dyDescent="0.25">
      <c r="B131" s="114" t="s">
        <v>471</v>
      </c>
    </row>
    <row r="132" spans="2:2" x14ac:dyDescent="0.25">
      <c r="B132" s="114" t="s">
        <v>472</v>
      </c>
    </row>
    <row r="133" spans="2:2" x14ac:dyDescent="0.25">
      <c r="B133" s="114" t="s">
        <v>473</v>
      </c>
    </row>
    <row r="145" spans="2:2" x14ac:dyDescent="0.25">
      <c r="B145" s="10" t="s">
        <v>474</v>
      </c>
    </row>
    <row r="146" spans="2:2" x14ac:dyDescent="0.25">
      <c r="B146" s="10" t="s">
        <v>475</v>
      </c>
    </row>
    <row r="151" spans="2:2" x14ac:dyDescent="0.25">
      <c r="B151" s="10" t="s">
        <v>476</v>
      </c>
    </row>
    <row r="152" spans="2:2" x14ac:dyDescent="0.25">
      <c r="B152" s="10"/>
    </row>
    <row r="153" spans="2:2" x14ac:dyDescent="0.25">
      <c r="B153" s="10">
        <f>Worksheet!D15</f>
        <v>0</v>
      </c>
    </row>
    <row r="154" spans="2:2" x14ac:dyDescent="0.25">
      <c r="B154" s="10"/>
    </row>
    <row r="162" spans="2:10" x14ac:dyDescent="0.25">
      <c r="B162" s="10" t="s">
        <v>477</v>
      </c>
      <c r="F162" s="10" t="s">
        <v>478</v>
      </c>
    </row>
    <row r="163" spans="2:10" x14ac:dyDescent="0.25">
      <c r="B163" s="10" t="s">
        <v>479</v>
      </c>
      <c r="F163" s="115" t="s">
        <v>480</v>
      </c>
    </row>
    <row r="164" spans="2:10" x14ac:dyDescent="0.25">
      <c r="B164" s="10" t="s">
        <v>481</v>
      </c>
      <c r="F164" s="115" t="s">
        <v>482</v>
      </c>
    </row>
    <row r="165" spans="2:10" x14ac:dyDescent="0.25">
      <c r="J165" s="107" t="s">
        <v>483</v>
      </c>
    </row>
  </sheetData>
  <hyperlinks>
    <hyperlink ref="F163" r:id="rId1"/>
    <hyperlink ref="F164" r:id="rId2"/>
  </hyperlinks>
  <pageMargins left="0.31527777777777799" right="0.31527777777777799" top="0" bottom="0" header="0.51180555555555496" footer="0.51180555555555496"/>
  <pageSetup paperSize="0" scale="0" firstPageNumber="0" orientation="portrait" usePrinterDefaults="0" horizontalDpi="0" verticalDpi="0" copies="0"/>
  <drawing r:id="rId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17375E"/>
  </sheetPr>
  <dimension ref="A11:J165"/>
  <sheetViews>
    <sheetView topLeftCell="A154" zoomScaleNormal="100" workbookViewId="0">
      <selection activeCell="G17" sqref="G17"/>
    </sheetView>
  </sheetViews>
  <sheetFormatPr defaultRowHeight="15.75" x14ac:dyDescent="0.25"/>
  <cols>
    <col min="1" max="7" width="8.7109375"/>
    <col min="8" max="8" width="12.5703125"/>
    <col min="9" max="1025" width="8.7109375"/>
  </cols>
  <sheetData>
    <row r="11" spans="1:2" x14ac:dyDescent="0.25">
      <c r="A11" s="10">
        <f>Worksheet!B13</f>
        <v>0</v>
      </c>
      <c r="B11" s="10">
        <f>Worksheet!B15</f>
        <v>0</v>
      </c>
    </row>
    <row r="12" spans="1:2" x14ac:dyDescent="0.25">
      <c r="A12" s="10">
        <f>Worksheet!B19</f>
        <v>0</v>
      </c>
    </row>
    <row r="13" spans="1:2" x14ac:dyDescent="0.25">
      <c r="A13" s="10">
        <f>Worksheet!B17</f>
        <v>0</v>
      </c>
      <c r="B13" s="10">
        <f>Worksheet!B21</f>
        <v>0</v>
      </c>
    </row>
    <row r="15" spans="1:2" x14ac:dyDescent="0.25">
      <c r="A15" s="10">
        <f>Worksheet!B23</f>
        <v>0</v>
      </c>
    </row>
    <row r="16" spans="1:2" x14ac:dyDescent="0.25">
      <c r="A16" s="10">
        <f>Worksheet!B25</f>
        <v>0</v>
      </c>
    </row>
    <row r="19" spans="1:8" ht="18" x14ac:dyDescent="0.25">
      <c r="B19" s="105" t="s">
        <v>443</v>
      </c>
    </row>
    <row r="21" spans="1:8" x14ac:dyDescent="0.25">
      <c r="B21" s="10" t="s">
        <v>44</v>
      </c>
      <c r="C21" s="10">
        <f>Worksheet!D19</f>
        <v>0</v>
      </c>
    </row>
    <row r="23" spans="1:8" x14ac:dyDescent="0.25">
      <c r="B23" s="10" t="s">
        <v>444</v>
      </c>
      <c r="D23" s="10">
        <f>Worksheet!B27</f>
        <v>0</v>
      </c>
    </row>
    <row r="24" spans="1:8" x14ac:dyDescent="0.25">
      <c r="B24" s="10"/>
    </row>
    <row r="25" spans="1:8" x14ac:dyDescent="0.25">
      <c r="B25" s="10" t="s">
        <v>101</v>
      </c>
      <c r="C25" s="21">
        <f>Worksheet!D25</f>
        <v>0</v>
      </c>
    </row>
    <row r="28" spans="1:8" x14ac:dyDescent="0.25">
      <c r="A28" s="10"/>
      <c r="B28" s="10" t="s">
        <v>445</v>
      </c>
      <c r="C28" s="10" t="s">
        <v>446</v>
      </c>
      <c r="D28" s="10"/>
      <c r="E28" s="10"/>
      <c r="F28" s="10"/>
      <c r="G28" s="10"/>
    </row>
    <row r="29" spans="1:8" x14ac:dyDescent="0.25">
      <c r="D29" s="10">
        <f>Worksheet!B19</f>
        <v>0</v>
      </c>
      <c r="E29" s="10"/>
      <c r="F29" s="10"/>
      <c r="G29" s="10"/>
      <c r="H29" s="10"/>
    </row>
    <row r="30" spans="1:8" x14ac:dyDescent="0.25">
      <c r="D30" s="10">
        <f>Worksheet!B17</f>
        <v>0</v>
      </c>
      <c r="E30" s="10">
        <f>Worksheet!B21</f>
        <v>0</v>
      </c>
      <c r="H30" s="10"/>
    </row>
    <row r="35" spans="2:2" x14ac:dyDescent="0.25">
      <c r="B35" s="10" t="s">
        <v>447</v>
      </c>
    </row>
    <row r="36" spans="2:2" x14ac:dyDescent="0.25">
      <c r="B36" s="10" t="s">
        <v>448</v>
      </c>
    </row>
    <row r="37" spans="2:2" x14ac:dyDescent="0.25">
      <c r="B37" s="10" t="s">
        <v>449</v>
      </c>
    </row>
    <row r="38" spans="2:2" x14ac:dyDescent="0.25">
      <c r="B38" s="10" t="s">
        <v>450</v>
      </c>
    </row>
    <row r="42" spans="2:2" x14ac:dyDescent="0.25">
      <c r="B42" s="10" t="s">
        <v>451</v>
      </c>
    </row>
    <row r="43" spans="2:2" x14ac:dyDescent="0.25">
      <c r="B43" s="106" t="s">
        <v>452</v>
      </c>
    </row>
    <row r="55" spans="10:10" x14ac:dyDescent="0.25">
      <c r="J55" s="107" t="s">
        <v>453</v>
      </c>
    </row>
    <row r="66" spans="1:10" x14ac:dyDescent="0.25">
      <c r="B66" s="10" t="s">
        <v>454</v>
      </c>
    </row>
    <row r="68" spans="1:10" x14ac:dyDescent="0.25">
      <c r="A68" s="108" t="s">
        <v>2</v>
      </c>
      <c r="B68" s="108" t="s">
        <v>18</v>
      </c>
      <c r="C68" s="80" t="s">
        <v>455</v>
      </c>
      <c r="D68" s="80"/>
      <c r="E68" s="80" t="s">
        <v>456</v>
      </c>
      <c r="G68" s="80" t="s">
        <v>457</v>
      </c>
      <c r="J68" s="80" t="s">
        <v>3</v>
      </c>
    </row>
    <row r="69" spans="1:10" x14ac:dyDescent="0.25">
      <c r="A69" s="108"/>
      <c r="B69" s="108"/>
      <c r="C69" s="80"/>
      <c r="D69" s="80"/>
      <c r="E69" s="80" t="s">
        <v>458</v>
      </c>
      <c r="H69" s="10"/>
      <c r="J69" s="10"/>
    </row>
    <row r="70" spans="1:10" x14ac:dyDescent="0.25">
      <c r="A70" s="108"/>
      <c r="B70" s="108"/>
      <c r="C70" s="109"/>
      <c r="D70" s="109"/>
      <c r="E70" s="109"/>
    </row>
    <row r="71" spans="1:10" x14ac:dyDescent="0.25">
      <c r="A71" s="110">
        <f>Worksheet!I5</f>
        <v>0</v>
      </c>
      <c r="B71" s="10">
        <f>Worksheet!D23</f>
        <v>0</v>
      </c>
      <c r="C71" s="110">
        <f>Worksheet!B29</f>
        <v>0</v>
      </c>
      <c r="D71" s="110">
        <f>Worksheet!D29</f>
        <v>0</v>
      </c>
      <c r="E71" s="110">
        <f>Worksheet!B30</f>
        <v>0</v>
      </c>
      <c r="F71" s="110">
        <f>Worksheet!D30</f>
        <v>0</v>
      </c>
      <c r="G71" s="110">
        <f>Worksheet!B31</f>
        <v>0</v>
      </c>
      <c r="H71" s="110">
        <f>Worksheet!D31</f>
        <v>0</v>
      </c>
      <c r="J71" s="110">
        <f>Worksheet!J5</f>
        <v>0</v>
      </c>
    </row>
    <row r="72" spans="1:10" x14ac:dyDescent="0.25">
      <c r="A72" s="110">
        <f>Worksheet!I6</f>
        <v>0</v>
      </c>
      <c r="B72" s="10">
        <f>Worksheet!D23</f>
        <v>0</v>
      </c>
      <c r="C72" s="110">
        <f>Worksheet!B29</f>
        <v>0</v>
      </c>
      <c r="D72" s="110">
        <f>Worksheet!D29</f>
        <v>0</v>
      </c>
      <c r="E72" s="110">
        <f>Worksheet!B30</f>
        <v>0</v>
      </c>
      <c r="F72" s="110">
        <f>Worksheet!D30</f>
        <v>0</v>
      </c>
      <c r="G72" s="110">
        <f>Worksheet!B31</f>
        <v>0</v>
      </c>
      <c r="H72" s="110">
        <f>Worksheet!D31</f>
        <v>0</v>
      </c>
      <c r="J72" s="110">
        <f>Worksheet!J6</f>
        <v>0</v>
      </c>
    </row>
    <row r="73" spans="1:10" x14ac:dyDescent="0.25">
      <c r="A73" s="110">
        <f>Worksheet!I7</f>
        <v>0</v>
      </c>
      <c r="B73" s="10">
        <f>Worksheet!D23</f>
        <v>0</v>
      </c>
      <c r="C73" s="110">
        <f>Worksheet!B29</f>
        <v>0</v>
      </c>
      <c r="D73" s="110">
        <f>Worksheet!D29</f>
        <v>0</v>
      </c>
      <c r="E73" s="110">
        <f>Worksheet!B30</f>
        <v>0</v>
      </c>
      <c r="F73" s="110">
        <f>Worksheet!D30</f>
        <v>0</v>
      </c>
      <c r="G73" s="110">
        <f>Worksheet!B31</f>
        <v>0</v>
      </c>
      <c r="H73" s="110">
        <f>Worksheet!D31</f>
        <v>0</v>
      </c>
      <c r="J73" s="110">
        <f>Worksheet!J7</f>
        <v>0</v>
      </c>
    </row>
    <row r="74" spans="1:10" x14ac:dyDescent="0.25">
      <c r="A74" s="110">
        <f>Worksheet!I8</f>
        <v>0</v>
      </c>
      <c r="B74" s="10">
        <f>Worksheet!D23</f>
        <v>0</v>
      </c>
      <c r="C74" s="110">
        <f>Worksheet!B29</f>
        <v>0</v>
      </c>
      <c r="D74" s="110">
        <f>Worksheet!D29</f>
        <v>0</v>
      </c>
      <c r="E74" s="110">
        <f>Worksheet!B30</f>
        <v>0</v>
      </c>
      <c r="F74" s="110">
        <f>Worksheet!D30</f>
        <v>0</v>
      </c>
      <c r="G74" s="110">
        <f>Worksheet!B31</f>
        <v>0</v>
      </c>
      <c r="H74" s="110">
        <f>Worksheet!D31</f>
        <v>0</v>
      </c>
      <c r="J74" s="110">
        <f>Worksheet!J8</f>
        <v>0</v>
      </c>
    </row>
    <row r="75" spans="1:10" x14ac:dyDescent="0.25">
      <c r="A75" s="110">
        <f>Worksheet!I9</f>
        <v>0</v>
      </c>
      <c r="B75" s="10">
        <f>Worksheet!D23</f>
        <v>0</v>
      </c>
      <c r="C75" s="110">
        <f>Worksheet!B29</f>
        <v>0</v>
      </c>
      <c r="D75" s="110">
        <f>Worksheet!D29</f>
        <v>0</v>
      </c>
      <c r="E75" s="110">
        <f>Worksheet!B30</f>
        <v>0</v>
      </c>
      <c r="F75" s="110">
        <f>Worksheet!D30</f>
        <v>0</v>
      </c>
      <c r="G75" s="110">
        <f>Worksheet!B31</f>
        <v>0</v>
      </c>
      <c r="H75" s="110">
        <f>Worksheet!D31</f>
        <v>0</v>
      </c>
      <c r="J75" s="110">
        <f>Worksheet!J9</f>
        <v>0</v>
      </c>
    </row>
    <row r="76" spans="1:10" x14ac:dyDescent="0.25">
      <c r="A76" s="110">
        <f>Worksheet!I10</f>
        <v>0</v>
      </c>
      <c r="B76" s="10">
        <f>Worksheet!D23</f>
        <v>0</v>
      </c>
      <c r="C76" s="110">
        <f>Worksheet!B29</f>
        <v>0</v>
      </c>
      <c r="D76" s="110">
        <f>Worksheet!D29</f>
        <v>0</v>
      </c>
      <c r="E76" s="110">
        <f>Worksheet!B30</f>
        <v>0</v>
      </c>
      <c r="F76" s="110">
        <f>Worksheet!D30</f>
        <v>0</v>
      </c>
      <c r="G76" s="110">
        <f>Worksheet!B31</f>
        <v>0</v>
      </c>
      <c r="H76" s="110">
        <f>Worksheet!D31</f>
        <v>0</v>
      </c>
      <c r="J76" s="110">
        <f>Worksheet!J10</f>
        <v>0</v>
      </c>
    </row>
    <row r="77" spans="1:10" x14ac:dyDescent="0.25">
      <c r="A77" s="110">
        <f>Worksheet!I11</f>
        <v>0</v>
      </c>
      <c r="B77" s="10">
        <f>Worksheet!D23</f>
        <v>0</v>
      </c>
      <c r="C77" s="110">
        <f>Worksheet!B29</f>
        <v>0</v>
      </c>
      <c r="D77" s="110">
        <f>Worksheet!D29</f>
        <v>0</v>
      </c>
      <c r="E77" s="110">
        <f>Worksheet!B30</f>
        <v>0</v>
      </c>
      <c r="F77" s="110">
        <f>Worksheet!D30</f>
        <v>0</v>
      </c>
      <c r="G77" s="110">
        <f>Worksheet!B31</f>
        <v>0</v>
      </c>
      <c r="H77" s="110">
        <f>Worksheet!D31</f>
        <v>0</v>
      </c>
      <c r="J77" s="110">
        <f>Worksheet!J11</f>
        <v>0</v>
      </c>
    </row>
    <row r="78" spans="1:10" x14ac:dyDescent="0.25">
      <c r="A78" s="110">
        <f>Worksheet!I12</f>
        <v>0</v>
      </c>
      <c r="B78" s="10">
        <f>Worksheet!D23</f>
        <v>0</v>
      </c>
      <c r="C78" s="110">
        <f>Worksheet!B29</f>
        <v>0</v>
      </c>
      <c r="D78" s="110">
        <f>Worksheet!D29</f>
        <v>0</v>
      </c>
      <c r="E78" s="110">
        <f>Worksheet!B30</f>
        <v>0</v>
      </c>
      <c r="F78" s="110">
        <f>Worksheet!D30</f>
        <v>0</v>
      </c>
      <c r="G78" s="110">
        <f>Worksheet!B31</f>
        <v>0</v>
      </c>
      <c r="H78" s="110">
        <f>Worksheet!D31</f>
        <v>0</v>
      </c>
      <c r="J78" s="110">
        <f>Worksheet!J12</f>
        <v>0</v>
      </c>
    </row>
    <row r="79" spans="1:10" x14ac:dyDescent="0.25">
      <c r="A79" s="110">
        <f>Worksheet!I13</f>
        <v>0</v>
      </c>
      <c r="B79" s="10">
        <f>Worksheet!D23</f>
        <v>0</v>
      </c>
      <c r="C79" s="110">
        <f>Worksheet!B29</f>
        <v>0</v>
      </c>
      <c r="D79" s="110">
        <f>Worksheet!D29</f>
        <v>0</v>
      </c>
      <c r="E79" s="110">
        <f>Worksheet!B30</f>
        <v>0</v>
      </c>
      <c r="F79" s="110">
        <f>Worksheet!D30</f>
        <v>0</v>
      </c>
      <c r="G79" s="110">
        <f>Worksheet!B31</f>
        <v>0</v>
      </c>
      <c r="H79" s="110">
        <f>Worksheet!D31</f>
        <v>0</v>
      </c>
      <c r="J79" s="110">
        <f>Worksheet!J13</f>
        <v>0</v>
      </c>
    </row>
    <row r="80" spans="1:10" x14ac:dyDescent="0.25">
      <c r="A80" s="110">
        <f>Worksheet!I14</f>
        <v>0</v>
      </c>
      <c r="B80" s="10">
        <f>Worksheet!D23</f>
        <v>0</v>
      </c>
      <c r="C80" s="110">
        <f>Worksheet!B29</f>
        <v>0</v>
      </c>
      <c r="D80" s="110">
        <f>Worksheet!D29</f>
        <v>0</v>
      </c>
      <c r="E80" s="110">
        <f>Worksheet!B30</f>
        <v>0</v>
      </c>
      <c r="F80" s="110">
        <f>Worksheet!D30</f>
        <v>0</v>
      </c>
      <c r="G80" s="110">
        <f>Worksheet!B31</f>
        <v>0</v>
      </c>
      <c r="H80" s="110">
        <f>Worksheet!D31</f>
        <v>0</v>
      </c>
      <c r="J80" s="110">
        <f>Worksheet!J14</f>
        <v>0</v>
      </c>
    </row>
    <row r="81" spans="1:10" x14ac:dyDescent="0.25">
      <c r="A81" s="110">
        <f>Worksheet!I15</f>
        <v>0</v>
      </c>
      <c r="B81" s="10"/>
      <c r="C81" s="80"/>
      <c r="D81" s="10"/>
      <c r="E81" s="10"/>
      <c r="F81" s="10"/>
      <c r="H81" s="10"/>
      <c r="J81" s="110">
        <f>Worksheet!J15</f>
        <v>0</v>
      </c>
    </row>
    <row r="82" spans="1:10" x14ac:dyDescent="0.25">
      <c r="A82" s="110">
        <f>Worksheet!I16</f>
        <v>0</v>
      </c>
      <c r="B82" s="10"/>
      <c r="J82" s="110">
        <f>Worksheet!J16</f>
        <v>0</v>
      </c>
    </row>
    <row r="83" spans="1:10" x14ac:dyDescent="0.25">
      <c r="A83" s="110">
        <f>Worksheet!I17</f>
        <v>0</v>
      </c>
      <c r="B83" s="10"/>
      <c r="J83" s="110">
        <f>Worksheet!J17</f>
        <v>0</v>
      </c>
    </row>
    <row r="84" spans="1:10" x14ac:dyDescent="0.25">
      <c r="A84" s="110">
        <f>Worksheet!I18</f>
        <v>0</v>
      </c>
      <c r="B84" s="10"/>
      <c r="J84" s="110">
        <f>Worksheet!J18</f>
        <v>0</v>
      </c>
    </row>
    <row r="85" spans="1:10" x14ac:dyDescent="0.25">
      <c r="A85" s="110">
        <f>Worksheet!I19</f>
        <v>0</v>
      </c>
      <c r="B85" s="10"/>
      <c r="J85" s="110">
        <f>Worksheet!J19</f>
        <v>0</v>
      </c>
    </row>
    <row r="86" spans="1:10" x14ac:dyDescent="0.25">
      <c r="A86" s="110">
        <f>Worksheet!I20</f>
        <v>0</v>
      </c>
      <c r="B86" s="10"/>
      <c r="J86" s="110">
        <f>Worksheet!J20</f>
        <v>0</v>
      </c>
    </row>
    <row r="87" spans="1:10" x14ac:dyDescent="0.25">
      <c r="A87" s="110">
        <f>Worksheet!I21</f>
        <v>0</v>
      </c>
      <c r="B87" s="10"/>
      <c r="J87" s="110">
        <f>Worksheet!J21</f>
        <v>0</v>
      </c>
    </row>
    <row r="88" spans="1:10" x14ac:dyDescent="0.25">
      <c r="A88" s="110">
        <f>Worksheet!I22</f>
        <v>0</v>
      </c>
      <c r="B88" s="10"/>
      <c r="J88" s="110">
        <f>Worksheet!J22</f>
        <v>0</v>
      </c>
    </row>
    <row r="90" spans="1:10" x14ac:dyDescent="0.25">
      <c r="A90" s="82" t="s">
        <v>459</v>
      </c>
    </row>
    <row r="91" spans="1:10" x14ac:dyDescent="0.25">
      <c r="B91" s="82" t="str">
        <f>Worksheet!A44</f>
        <v>*</v>
      </c>
      <c r="C91" s="82"/>
      <c r="D91" s="82"/>
      <c r="E91" s="82"/>
      <c r="F91" s="82"/>
      <c r="G91" s="82"/>
      <c r="H91" s="82"/>
      <c r="I91" s="82"/>
    </row>
    <row r="92" spans="1:10" x14ac:dyDescent="0.25">
      <c r="B92" s="82" t="str">
        <f>Worksheet!A45</f>
        <v>*</v>
      </c>
      <c r="C92" s="82"/>
      <c r="D92" s="82"/>
      <c r="E92" s="82"/>
      <c r="F92" s="82"/>
      <c r="G92" s="82"/>
      <c r="H92" s="82"/>
      <c r="I92" s="82"/>
    </row>
    <row r="93" spans="1:10" x14ac:dyDescent="0.25">
      <c r="B93" s="82" t="str">
        <f>Worksheet!A46</f>
        <v>*</v>
      </c>
      <c r="C93" s="82"/>
      <c r="D93" s="82"/>
      <c r="E93" s="82"/>
      <c r="F93" s="82"/>
      <c r="G93" s="82"/>
      <c r="H93" s="82"/>
      <c r="I93" s="82"/>
    </row>
    <row r="94" spans="1:10" x14ac:dyDescent="0.25">
      <c r="B94" s="82" t="str">
        <f>Worksheet!A47</f>
        <v>*</v>
      </c>
      <c r="C94" s="82"/>
      <c r="D94" s="82"/>
      <c r="E94" s="82"/>
      <c r="F94" s="82"/>
      <c r="G94" s="82"/>
      <c r="H94" s="82"/>
      <c r="I94" s="82"/>
    </row>
    <row r="95" spans="1:10" x14ac:dyDescent="0.25">
      <c r="B95" s="82" t="str">
        <f>Worksheet!A48</f>
        <v>*</v>
      </c>
      <c r="C95" s="82"/>
      <c r="D95" s="82"/>
      <c r="E95" s="82"/>
      <c r="F95" s="82"/>
      <c r="G95" s="82"/>
      <c r="H95" s="82"/>
      <c r="I95" s="82"/>
    </row>
    <row r="96" spans="1:10" x14ac:dyDescent="0.25">
      <c r="B96" s="82"/>
      <c r="C96" s="82"/>
      <c r="D96" s="82"/>
      <c r="E96" s="82"/>
      <c r="F96" s="82"/>
      <c r="G96" s="82"/>
      <c r="H96" s="82"/>
      <c r="I96" s="82"/>
    </row>
    <row r="97" spans="1:10" x14ac:dyDescent="0.25">
      <c r="B97" s="82"/>
      <c r="C97" s="82"/>
      <c r="D97" s="82"/>
      <c r="E97" s="82"/>
      <c r="F97" s="82"/>
      <c r="G97" s="82"/>
      <c r="H97" s="82"/>
      <c r="I97" s="82"/>
    </row>
    <row r="98" spans="1:10" x14ac:dyDescent="0.25">
      <c r="B98" s="82"/>
      <c r="C98" s="82"/>
      <c r="D98" s="82"/>
      <c r="E98" s="82"/>
      <c r="F98" s="82"/>
      <c r="G98" s="82"/>
      <c r="H98" s="82"/>
      <c r="I98" s="82"/>
    </row>
    <row r="100" spans="1:10" x14ac:dyDescent="0.25">
      <c r="A100" s="14"/>
      <c r="B100" s="40"/>
      <c r="C100" s="111" t="s">
        <v>460</v>
      </c>
      <c r="D100" s="40"/>
      <c r="E100" s="40"/>
      <c r="F100" s="40"/>
      <c r="G100" s="112" t="s">
        <v>461</v>
      </c>
      <c r="H100" s="113">
        <f>Worksheet!N30</f>
        <v>0</v>
      </c>
    </row>
    <row r="110" spans="1:10" x14ac:dyDescent="0.25">
      <c r="J110" s="107" t="s">
        <v>462</v>
      </c>
    </row>
    <row r="121" spans="2:2" ht="18" x14ac:dyDescent="0.25">
      <c r="B121" s="105" t="s">
        <v>463</v>
      </c>
    </row>
    <row r="124" spans="2:2" x14ac:dyDescent="0.25">
      <c r="B124" s="114" t="s">
        <v>484</v>
      </c>
    </row>
    <row r="125" spans="2:2" x14ac:dyDescent="0.25">
      <c r="B125" s="114" t="s">
        <v>465</v>
      </c>
    </row>
    <row r="126" spans="2:2" x14ac:dyDescent="0.25">
      <c r="B126" s="114" t="s">
        <v>466</v>
      </c>
    </row>
    <row r="127" spans="2:2" x14ac:dyDescent="0.25">
      <c r="B127" s="114" t="s">
        <v>467</v>
      </c>
    </row>
    <row r="128" spans="2:2" x14ac:dyDescent="0.25">
      <c r="B128" s="114" t="s">
        <v>468</v>
      </c>
    </row>
    <row r="129" spans="2:2" x14ac:dyDescent="0.25">
      <c r="B129" s="114" t="s">
        <v>469</v>
      </c>
    </row>
    <row r="130" spans="2:2" x14ac:dyDescent="0.25">
      <c r="B130" s="114" t="s">
        <v>470</v>
      </c>
    </row>
    <row r="131" spans="2:2" x14ac:dyDescent="0.25">
      <c r="B131" s="114" t="s">
        <v>471</v>
      </c>
    </row>
    <row r="132" spans="2:2" x14ac:dyDescent="0.25">
      <c r="B132" s="114" t="s">
        <v>485</v>
      </c>
    </row>
    <row r="133" spans="2:2" x14ac:dyDescent="0.25">
      <c r="B133" s="114" t="s">
        <v>486</v>
      </c>
    </row>
    <row r="134" spans="2:2" x14ac:dyDescent="0.25">
      <c r="B134" s="114" t="s">
        <v>472</v>
      </c>
    </row>
    <row r="135" spans="2:2" x14ac:dyDescent="0.25">
      <c r="B135" s="114" t="s">
        <v>487</v>
      </c>
    </row>
    <row r="136" spans="2:2" x14ac:dyDescent="0.25">
      <c r="B136" s="114" t="s">
        <v>473</v>
      </c>
    </row>
    <row r="145" spans="2:2" x14ac:dyDescent="0.25">
      <c r="B145" s="10" t="s">
        <v>474</v>
      </c>
    </row>
    <row r="146" spans="2:2" x14ac:dyDescent="0.25">
      <c r="B146" s="10" t="s">
        <v>475</v>
      </c>
    </row>
    <row r="151" spans="2:2" x14ac:dyDescent="0.25">
      <c r="B151" s="10" t="s">
        <v>476</v>
      </c>
    </row>
    <row r="152" spans="2:2" x14ac:dyDescent="0.25">
      <c r="B152" s="10"/>
    </row>
    <row r="153" spans="2:2" x14ac:dyDescent="0.25">
      <c r="B153" s="10">
        <f>Worksheet!D15</f>
        <v>0</v>
      </c>
    </row>
    <row r="154" spans="2:2" x14ac:dyDescent="0.25">
      <c r="B154" s="10"/>
    </row>
    <row r="162" spans="2:10" x14ac:dyDescent="0.25">
      <c r="B162" s="10" t="s">
        <v>477</v>
      </c>
      <c r="F162" s="10" t="s">
        <v>478</v>
      </c>
    </row>
    <row r="163" spans="2:10" x14ac:dyDescent="0.25">
      <c r="B163" s="10" t="s">
        <v>479</v>
      </c>
      <c r="F163" s="115" t="s">
        <v>480</v>
      </c>
    </row>
    <row r="164" spans="2:10" x14ac:dyDescent="0.25">
      <c r="B164" s="10" t="s">
        <v>481</v>
      </c>
      <c r="F164" s="115" t="s">
        <v>482</v>
      </c>
    </row>
    <row r="165" spans="2:10" x14ac:dyDescent="0.25">
      <c r="J165" s="107" t="s">
        <v>483</v>
      </c>
    </row>
  </sheetData>
  <hyperlinks>
    <hyperlink ref="F163" r:id="rId1"/>
    <hyperlink ref="F164" r:id="rId2"/>
  </hyperlinks>
  <pageMargins left="0.31527777777777799" right="0.31527777777777799" top="0" bottom="0" header="0.51180555555555496" footer="0.51180555555555496"/>
  <pageSetup paperSize="0" scale="0" firstPageNumber="0" orientation="portrait" usePrinterDefaults="0" horizontalDpi="0" verticalDpi="0" copies="0"/>
  <drawing r:id="rId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808080"/>
  </sheetPr>
  <dimension ref="A11:J165"/>
  <sheetViews>
    <sheetView topLeftCell="A70" zoomScaleNormal="100" workbookViewId="0">
      <selection activeCell="F180" sqref="F180"/>
    </sheetView>
  </sheetViews>
  <sheetFormatPr defaultRowHeight="15.75" x14ac:dyDescent="0.25"/>
  <cols>
    <col min="1" max="7" width="8.7109375"/>
    <col min="8" max="8" width="12.5703125"/>
    <col min="9" max="1025" width="8.7109375"/>
  </cols>
  <sheetData>
    <row r="11" spans="1:2" x14ac:dyDescent="0.25">
      <c r="A11" s="10">
        <f>Worksheet!B13</f>
        <v>0</v>
      </c>
      <c r="B11" s="10">
        <f>Worksheet!B15</f>
        <v>0</v>
      </c>
    </row>
    <row r="12" spans="1:2" x14ac:dyDescent="0.25">
      <c r="A12" s="10">
        <f>Worksheet!B19</f>
        <v>0</v>
      </c>
    </row>
    <row r="13" spans="1:2" x14ac:dyDescent="0.25">
      <c r="A13" s="10">
        <f>Worksheet!B17</f>
        <v>0</v>
      </c>
      <c r="B13" s="10">
        <f>Worksheet!B21</f>
        <v>0</v>
      </c>
    </row>
    <row r="15" spans="1:2" x14ac:dyDescent="0.25">
      <c r="A15" s="10">
        <f>Worksheet!B23</f>
        <v>0</v>
      </c>
    </row>
    <row r="16" spans="1:2" x14ac:dyDescent="0.25">
      <c r="A16" s="10">
        <f>Worksheet!B25</f>
        <v>0</v>
      </c>
    </row>
    <row r="19" spans="1:8" ht="18" x14ac:dyDescent="0.25">
      <c r="B19" s="105" t="s">
        <v>443</v>
      </c>
    </row>
    <row r="21" spans="1:8" x14ac:dyDescent="0.25">
      <c r="B21" s="10" t="s">
        <v>44</v>
      </c>
      <c r="C21" s="10">
        <f>Worksheet!D19</f>
        <v>0</v>
      </c>
    </row>
    <row r="23" spans="1:8" x14ac:dyDescent="0.25">
      <c r="B23" s="10" t="s">
        <v>444</v>
      </c>
      <c r="D23" s="10">
        <f>Worksheet!B27</f>
        <v>0</v>
      </c>
    </row>
    <row r="24" spans="1:8" x14ac:dyDescent="0.25">
      <c r="B24" s="10"/>
    </row>
    <row r="25" spans="1:8" x14ac:dyDescent="0.25">
      <c r="B25" s="10" t="s">
        <v>101</v>
      </c>
      <c r="C25" s="21">
        <f>Worksheet!D25</f>
        <v>0</v>
      </c>
    </row>
    <row r="28" spans="1:8" x14ac:dyDescent="0.25">
      <c r="A28" s="10"/>
      <c r="B28" s="10" t="s">
        <v>445</v>
      </c>
      <c r="C28" s="10" t="s">
        <v>446</v>
      </c>
      <c r="D28" s="10"/>
      <c r="E28" s="10"/>
      <c r="F28" s="10"/>
      <c r="G28" s="10"/>
    </row>
    <row r="29" spans="1:8" x14ac:dyDescent="0.25">
      <c r="D29" s="10">
        <f>Worksheet!B19</f>
        <v>0</v>
      </c>
      <c r="E29" s="10"/>
      <c r="F29" s="10"/>
      <c r="G29" s="10"/>
      <c r="H29" s="10"/>
    </row>
    <row r="30" spans="1:8" x14ac:dyDescent="0.25">
      <c r="D30" s="10">
        <f>Worksheet!B17</f>
        <v>0</v>
      </c>
      <c r="E30" s="10">
        <f>Worksheet!B21</f>
        <v>0</v>
      </c>
      <c r="H30" s="10"/>
    </row>
    <row r="35" spans="2:2" x14ac:dyDescent="0.25">
      <c r="B35" s="10" t="s">
        <v>447</v>
      </c>
    </row>
    <row r="36" spans="2:2" x14ac:dyDescent="0.25">
      <c r="B36" s="10" t="s">
        <v>448</v>
      </c>
    </row>
    <row r="37" spans="2:2" x14ac:dyDescent="0.25">
      <c r="B37" s="10" t="s">
        <v>449</v>
      </c>
    </row>
    <row r="38" spans="2:2" x14ac:dyDescent="0.25">
      <c r="B38" s="10" t="s">
        <v>450</v>
      </c>
    </row>
    <row r="42" spans="2:2" x14ac:dyDescent="0.25">
      <c r="B42" s="10" t="s">
        <v>451</v>
      </c>
    </row>
    <row r="43" spans="2:2" x14ac:dyDescent="0.25">
      <c r="B43" s="106" t="s">
        <v>452</v>
      </c>
    </row>
    <row r="55" spans="10:10" x14ac:dyDescent="0.25">
      <c r="J55" s="107" t="s">
        <v>453</v>
      </c>
    </row>
    <row r="66" spans="1:10" x14ac:dyDescent="0.25">
      <c r="B66" s="10" t="s">
        <v>454</v>
      </c>
    </row>
    <row r="68" spans="1:10" x14ac:dyDescent="0.25">
      <c r="A68" s="108" t="s">
        <v>2</v>
      </c>
      <c r="B68" s="108" t="s">
        <v>18</v>
      </c>
      <c r="C68" s="80" t="s">
        <v>455</v>
      </c>
      <c r="D68" s="80"/>
      <c r="E68" s="80" t="s">
        <v>456</v>
      </c>
      <c r="G68" s="80" t="s">
        <v>457</v>
      </c>
      <c r="J68" s="80" t="s">
        <v>3</v>
      </c>
    </row>
    <row r="69" spans="1:10" x14ac:dyDescent="0.25">
      <c r="A69" s="108"/>
      <c r="B69" s="108"/>
      <c r="C69" s="80"/>
      <c r="D69" s="80"/>
      <c r="E69" s="80" t="s">
        <v>458</v>
      </c>
      <c r="H69" s="10"/>
      <c r="J69" s="10"/>
    </row>
    <row r="70" spans="1:10" x14ac:dyDescent="0.25">
      <c r="A70" s="108"/>
      <c r="B70" s="108"/>
      <c r="C70" s="109"/>
      <c r="D70" s="109"/>
      <c r="E70" s="109"/>
    </row>
    <row r="71" spans="1:10" x14ac:dyDescent="0.25">
      <c r="A71" s="110">
        <f>Worksheet!I5</f>
        <v>0</v>
      </c>
      <c r="B71" s="10">
        <f>Worksheet!D23</f>
        <v>0</v>
      </c>
      <c r="C71" s="110">
        <f>Worksheet!B29</f>
        <v>0</v>
      </c>
      <c r="D71" s="110">
        <f>Worksheet!D29</f>
        <v>0</v>
      </c>
      <c r="E71" s="110">
        <f>Worksheet!B30</f>
        <v>0</v>
      </c>
      <c r="F71" s="110">
        <f>Worksheet!D30</f>
        <v>0</v>
      </c>
      <c r="G71" s="110">
        <f>Worksheet!B31</f>
        <v>0</v>
      </c>
      <c r="H71" s="110">
        <f>Worksheet!D31</f>
        <v>0</v>
      </c>
      <c r="J71" s="110">
        <f>Worksheet!J5</f>
        <v>0</v>
      </c>
    </row>
    <row r="72" spans="1:10" x14ac:dyDescent="0.25">
      <c r="A72" s="110">
        <f>Worksheet!I6</f>
        <v>0</v>
      </c>
      <c r="B72" s="10">
        <f>Worksheet!D23</f>
        <v>0</v>
      </c>
      <c r="C72" s="110">
        <f>Worksheet!B29</f>
        <v>0</v>
      </c>
      <c r="D72" s="110">
        <f>Worksheet!D29</f>
        <v>0</v>
      </c>
      <c r="E72" s="110">
        <f>Worksheet!B30</f>
        <v>0</v>
      </c>
      <c r="F72" s="110">
        <f>Worksheet!D30</f>
        <v>0</v>
      </c>
      <c r="G72" s="110">
        <f>Worksheet!B31</f>
        <v>0</v>
      </c>
      <c r="H72" s="110">
        <f>Worksheet!D31</f>
        <v>0</v>
      </c>
      <c r="J72" s="110">
        <f>Worksheet!J6</f>
        <v>0</v>
      </c>
    </row>
    <row r="73" spans="1:10" x14ac:dyDescent="0.25">
      <c r="A73" s="110">
        <f>Worksheet!I7</f>
        <v>0</v>
      </c>
      <c r="B73" s="10">
        <f>Worksheet!D23</f>
        <v>0</v>
      </c>
      <c r="C73" s="110">
        <f>Worksheet!B29</f>
        <v>0</v>
      </c>
      <c r="D73" s="110">
        <f>Worksheet!D29</f>
        <v>0</v>
      </c>
      <c r="E73" s="110">
        <f>Worksheet!B30</f>
        <v>0</v>
      </c>
      <c r="F73" s="110">
        <f>Worksheet!D30</f>
        <v>0</v>
      </c>
      <c r="G73" s="110">
        <f>Worksheet!B31</f>
        <v>0</v>
      </c>
      <c r="H73" s="110">
        <f>Worksheet!D31</f>
        <v>0</v>
      </c>
      <c r="J73" s="110">
        <f>Worksheet!J7</f>
        <v>0</v>
      </c>
    </row>
    <row r="74" spans="1:10" x14ac:dyDescent="0.25">
      <c r="A74" s="110">
        <f>Worksheet!I8</f>
        <v>0</v>
      </c>
      <c r="B74" s="10">
        <f>Worksheet!D23</f>
        <v>0</v>
      </c>
      <c r="C74" s="110">
        <f>Worksheet!B29</f>
        <v>0</v>
      </c>
      <c r="D74" s="110">
        <f>Worksheet!D29</f>
        <v>0</v>
      </c>
      <c r="E74" s="110">
        <f>Worksheet!B30</f>
        <v>0</v>
      </c>
      <c r="F74" s="110">
        <f>Worksheet!D30</f>
        <v>0</v>
      </c>
      <c r="G74" s="110">
        <f>Worksheet!B31</f>
        <v>0</v>
      </c>
      <c r="H74" s="110">
        <f>Worksheet!D31</f>
        <v>0</v>
      </c>
      <c r="J74" s="110">
        <f>Worksheet!J8</f>
        <v>0</v>
      </c>
    </row>
    <row r="75" spans="1:10" x14ac:dyDescent="0.25">
      <c r="A75" s="110">
        <f>Worksheet!I9</f>
        <v>0</v>
      </c>
      <c r="B75" s="10">
        <f>Worksheet!D23</f>
        <v>0</v>
      </c>
      <c r="C75" s="110">
        <f>Worksheet!B29</f>
        <v>0</v>
      </c>
      <c r="D75" s="110">
        <f>Worksheet!D29</f>
        <v>0</v>
      </c>
      <c r="E75" s="110">
        <f>Worksheet!B30</f>
        <v>0</v>
      </c>
      <c r="F75" s="110">
        <f>Worksheet!D30</f>
        <v>0</v>
      </c>
      <c r="G75" s="110">
        <f>Worksheet!B31</f>
        <v>0</v>
      </c>
      <c r="H75" s="110">
        <f>Worksheet!D31</f>
        <v>0</v>
      </c>
      <c r="J75" s="110">
        <f>Worksheet!J9</f>
        <v>0</v>
      </c>
    </row>
    <row r="76" spans="1:10" x14ac:dyDescent="0.25">
      <c r="A76" s="110">
        <f>Worksheet!I10</f>
        <v>0</v>
      </c>
      <c r="B76" s="10">
        <f>Worksheet!D23</f>
        <v>0</v>
      </c>
      <c r="C76" s="110">
        <f>Worksheet!B29</f>
        <v>0</v>
      </c>
      <c r="D76" s="110">
        <f>Worksheet!D29</f>
        <v>0</v>
      </c>
      <c r="E76" s="110">
        <f>Worksheet!B30</f>
        <v>0</v>
      </c>
      <c r="F76" s="110">
        <f>Worksheet!D30</f>
        <v>0</v>
      </c>
      <c r="G76" s="110">
        <f>Worksheet!B31</f>
        <v>0</v>
      </c>
      <c r="H76" s="110">
        <f>Worksheet!D31</f>
        <v>0</v>
      </c>
      <c r="J76" s="110">
        <f>Worksheet!J10</f>
        <v>0</v>
      </c>
    </row>
    <row r="77" spans="1:10" x14ac:dyDescent="0.25">
      <c r="A77" s="110">
        <f>Worksheet!I11</f>
        <v>0</v>
      </c>
      <c r="B77" s="10">
        <f>Worksheet!D23</f>
        <v>0</v>
      </c>
      <c r="C77" s="110">
        <f>Worksheet!B29</f>
        <v>0</v>
      </c>
      <c r="D77" s="110">
        <f>Worksheet!D29</f>
        <v>0</v>
      </c>
      <c r="E77" s="110">
        <f>Worksheet!B30</f>
        <v>0</v>
      </c>
      <c r="F77" s="110">
        <f>Worksheet!D30</f>
        <v>0</v>
      </c>
      <c r="G77" s="110">
        <f>Worksheet!B31</f>
        <v>0</v>
      </c>
      <c r="H77" s="110">
        <f>Worksheet!D31</f>
        <v>0</v>
      </c>
      <c r="J77" s="110">
        <f>Worksheet!J11</f>
        <v>0</v>
      </c>
    </row>
    <row r="78" spans="1:10" x14ac:dyDescent="0.25">
      <c r="A78" s="110">
        <f>Worksheet!I12</f>
        <v>0</v>
      </c>
      <c r="B78" s="10">
        <f>Worksheet!D23</f>
        <v>0</v>
      </c>
      <c r="C78" s="110">
        <f>Worksheet!B29</f>
        <v>0</v>
      </c>
      <c r="D78" s="110">
        <f>Worksheet!D29</f>
        <v>0</v>
      </c>
      <c r="E78" s="110">
        <f>Worksheet!B30</f>
        <v>0</v>
      </c>
      <c r="F78" s="110">
        <f>Worksheet!D30</f>
        <v>0</v>
      </c>
      <c r="G78" s="110">
        <f>Worksheet!B31</f>
        <v>0</v>
      </c>
      <c r="H78" s="110">
        <f>Worksheet!D31</f>
        <v>0</v>
      </c>
      <c r="J78" s="110">
        <f>Worksheet!J12</f>
        <v>0</v>
      </c>
    </row>
    <row r="79" spans="1:10" x14ac:dyDescent="0.25">
      <c r="A79" s="110">
        <f>Worksheet!I13</f>
        <v>0</v>
      </c>
      <c r="B79" s="10">
        <f>Worksheet!D23</f>
        <v>0</v>
      </c>
      <c r="C79" s="110">
        <f>Worksheet!B29</f>
        <v>0</v>
      </c>
      <c r="D79" s="110">
        <f>Worksheet!D29</f>
        <v>0</v>
      </c>
      <c r="E79" s="110">
        <f>Worksheet!B30</f>
        <v>0</v>
      </c>
      <c r="F79" s="110">
        <f>Worksheet!D30</f>
        <v>0</v>
      </c>
      <c r="G79" s="110">
        <f>Worksheet!B31</f>
        <v>0</v>
      </c>
      <c r="H79" s="110">
        <f>Worksheet!D31</f>
        <v>0</v>
      </c>
      <c r="J79" s="110">
        <f>Worksheet!J13</f>
        <v>0</v>
      </c>
    </row>
    <row r="80" spans="1:10" x14ac:dyDescent="0.25">
      <c r="A80" s="110">
        <f>Worksheet!I14</f>
        <v>0</v>
      </c>
      <c r="B80" s="10">
        <f>Worksheet!D23</f>
        <v>0</v>
      </c>
      <c r="C80" s="110">
        <f>Worksheet!B29</f>
        <v>0</v>
      </c>
      <c r="D80" s="110">
        <f>Worksheet!D29</f>
        <v>0</v>
      </c>
      <c r="E80" s="110">
        <f>Worksheet!B30</f>
        <v>0</v>
      </c>
      <c r="F80" s="110">
        <f>Worksheet!D30</f>
        <v>0</v>
      </c>
      <c r="G80" s="110">
        <f>Worksheet!B31</f>
        <v>0</v>
      </c>
      <c r="H80" s="110">
        <f>Worksheet!D31</f>
        <v>0</v>
      </c>
      <c r="J80" s="110">
        <f>Worksheet!J14</f>
        <v>0</v>
      </c>
    </row>
    <row r="81" spans="1:10" x14ac:dyDescent="0.25">
      <c r="A81" s="110">
        <f>Worksheet!I15</f>
        <v>0</v>
      </c>
      <c r="B81" s="10"/>
      <c r="C81" s="80"/>
      <c r="D81" s="10"/>
      <c r="E81" s="10"/>
      <c r="F81" s="10"/>
      <c r="H81" s="10"/>
      <c r="J81" s="110">
        <f>Worksheet!J15</f>
        <v>0</v>
      </c>
    </row>
    <row r="82" spans="1:10" x14ac:dyDescent="0.25">
      <c r="A82" s="110">
        <f>Worksheet!I16</f>
        <v>0</v>
      </c>
      <c r="B82" s="10"/>
      <c r="J82" s="110">
        <f>Worksheet!J16</f>
        <v>0</v>
      </c>
    </row>
    <row r="83" spans="1:10" x14ac:dyDescent="0.25">
      <c r="A83" s="110">
        <f>Worksheet!I17</f>
        <v>0</v>
      </c>
      <c r="B83" s="10"/>
      <c r="J83" s="110">
        <f>Worksheet!J17</f>
        <v>0</v>
      </c>
    </row>
    <row r="84" spans="1:10" x14ac:dyDescent="0.25">
      <c r="A84" s="110">
        <f>Worksheet!I18</f>
        <v>0</v>
      </c>
      <c r="B84" s="10"/>
      <c r="J84" s="110">
        <f>Worksheet!J18</f>
        <v>0</v>
      </c>
    </row>
    <row r="85" spans="1:10" x14ac:dyDescent="0.25">
      <c r="A85" s="110">
        <f>Worksheet!I19</f>
        <v>0</v>
      </c>
      <c r="B85" s="10"/>
      <c r="J85" s="110">
        <f>Worksheet!J19</f>
        <v>0</v>
      </c>
    </row>
    <row r="86" spans="1:10" x14ac:dyDescent="0.25">
      <c r="A86" s="110">
        <f>Worksheet!I20</f>
        <v>0</v>
      </c>
      <c r="B86" s="10"/>
      <c r="J86" s="110">
        <f>Worksheet!J20</f>
        <v>0</v>
      </c>
    </row>
    <row r="87" spans="1:10" x14ac:dyDescent="0.25">
      <c r="A87" s="110">
        <f>Worksheet!I21</f>
        <v>0</v>
      </c>
      <c r="B87" s="10"/>
      <c r="J87" s="110">
        <f>Worksheet!J21</f>
        <v>0</v>
      </c>
    </row>
    <row r="88" spans="1:10" x14ac:dyDescent="0.25">
      <c r="A88" s="110">
        <f>Worksheet!I22</f>
        <v>0</v>
      </c>
      <c r="B88" s="10"/>
      <c r="J88" s="110">
        <f>Worksheet!J22</f>
        <v>0</v>
      </c>
    </row>
    <row r="90" spans="1:10" x14ac:dyDescent="0.25">
      <c r="A90" s="82" t="s">
        <v>459</v>
      </c>
    </row>
    <row r="91" spans="1:10" x14ac:dyDescent="0.25">
      <c r="B91" s="82" t="str">
        <f>Worksheet!A44</f>
        <v>*</v>
      </c>
      <c r="C91" s="82"/>
      <c r="D91" s="82"/>
      <c r="E91" s="82"/>
      <c r="F91" s="82"/>
      <c r="G91" s="82"/>
      <c r="H91" s="82"/>
      <c r="I91" s="82"/>
    </row>
    <row r="92" spans="1:10" x14ac:dyDescent="0.25">
      <c r="B92" s="82" t="str">
        <f>Worksheet!A45</f>
        <v>*</v>
      </c>
      <c r="C92" s="82"/>
      <c r="D92" s="82"/>
      <c r="E92" s="82"/>
      <c r="F92" s="82"/>
      <c r="G92" s="82"/>
      <c r="H92" s="82"/>
      <c r="I92" s="82"/>
    </row>
    <row r="93" spans="1:10" x14ac:dyDescent="0.25">
      <c r="B93" s="82" t="str">
        <f>Worksheet!A46</f>
        <v>*</v>
      </c>
      <c r="C93" s="82"/>
      <c r="D93" s="82"/>
      <c r="E93" s="82"/>
      <c r="F93" s="82"/>
      <c r="G93" s="82"/>
      <c r="H93" s="82"/>
      <c r="I93" s="82"/>
    </row>
    <row r="94" spans="1:10" x14ac:dyDescent="0.25">
      <c r="B94" s="82" t="str">
        <f>Worksheet!A47</f>
        <v>*</v>
      </c>
      <c r="C94" s="82"/>
      <c r="D94" s="82"/>
      <c r="E94" s="82"/>
      <c r="F94" s="82"/>
      <c r="G94" s="82"/>
      <c r="H94" s="82"/>
      <c r="I94" s="82"/>
    </row>
    <row r="95" spans="1:10" x14ac:dyDescent="0.25">
      <c r="B95" s="82" t="str">
        <f>Worksheet!A48</f>
        <v>*</v>
      </c>
      <c r="C95" s="82"/>
      <c r="D95" s="82"/>
      <c r="E95" s="82"/>
      <c r="F95" s="82"/>
      <c r="G95" s="82"/>
      <c r="H95" s="82"/>
      <c r="I95" s="82"/>
    </row>
    <row r="96" spans="1:10" x14ac:dyDescent="0.25">
      <c r="B96" s="82"/>
      <c r="C96" s="82"/>
      <c r="D96" s="82"/>
      <c r="E96" s="82"/>
      <c r="F96" s="82"/>
      <c r="G96" s="82"/>
      <c r="H96" s="82"/>
      <c r="I96" s="82"/>
    </row>
    <row r="97" spans="1:10" x14ac:dyDescent="0.25">
      <c r="B97" s="82"/>
      <c r="C97" s="82"/>
      <c r="D97" s="82"/>
      <c r="E97" s="82"/>
      <c r="F97" s="82"/>
      <c r="G97" s="82"/>
      <c r="H97" s="82"/>
      <c r="I97" s="82"/>
    </row>
    <row r="98" spans="1:10" x14ac:dyDescent="0.25">
      <c r="B98" s="82"/>
      <c r="C98" s="82"/>
      <c r="D98" s="82"/>
      <c r="E98" s="82"/>
      <c r="F98" s="82"/>
      <c r="G98" s="82"/>
      <c r="H98" s="82"/>
      <c r="I98" s="82"/>
    </row>
    <row r="100" spans="1:10" x14ac:dyDescent="0.25">
      <c r="A100" s="14"/>
      <c r="B100" s="40"/>
      <c r="C100" s="111" t="s">
        <v>460</v>
      </c>
      <c r="D100" s="40"/>
      <c r="E100" s="40"/>
      <c r="F100" s="40"/>
      <c r="G100" s="112" t="s">
        <v>461</v>
      </c>
      <c r="H100" s="113">
        <f>Worksheet!N30</f>
        <v>0</v>
      </c>
    </row>
    <row r="110" spans="1:10" x14ac:dyDescent="0.25">
      <c r="J110" s="107" t="s">
        <v>462</v>
      </c>
    </row>
    <row r="121" spans="2:2" ht="18" x14ac:dyDescent="0.25">
      <c r="B121" s="105" t="s">
        <v>463</v>
      </c>
    </row>
    <row r="124" spans="2:2" x14ac:dyDescent="0.25">
      <c r="B124" s="114" t="s">
        <v>488</v>
      </c>
    </row>
    <row r="125" spans="2:2" x14ac:dyDescent="0.25">
      <c r="B125" s="114" t="s">
        <v>465</v>
      </c>
    </row>
    <row r="126" spans="2:2" x14ac:dyDescent="0.25">
      <c r="B126" s="114" t="s">
        <v>466</v>
      </c>
    </row>
    <row r="127" spans="2:2" x14ac:dyDescent="0.25">
      <c r="B127" s="114" t="s">
        <v>467</v>
      </c>
    </row>
    <row r="128" spans="2:2" x14ac:dyDescent="0.25">
      <c r="B128" s="114" t="s">
        <v>468</v>
      </c>
    </row>
    <row r="129" spans="2:2" x14ac:dyDescent="0.25">
      <c r="B129" s="114" t="s">
        <v>469</v>
      </c>
    </row>
    <row r="130" spans="2:2" x14ac:dyDescent="0.25">
      <c r="B130" s="114" t="s">
        <v>470</v>
      </c>
    </row>
    <row r="131" spans="2:2" x14ac:dyDescent="0.25">
      <c r="B131" s="114" t="s">
        <v>471</v>
      </c>
    </row>
    <row r="132" spans="2:2" x14ac:dyDescent="0.25">
      <c r="B132" s="114" t="s">
        <v>472</v>
      </c>
    </row>
    <row r="133" spans="2:2" x14ac:dyDescent="0.25">
      <c r="B133" s="114" t="s">
        <v>473</v>
      </c>
    </row>
    <row r="145" spans="2:2" x14ac:dyDescent="0.25">
      <c r="B145" s="10" t="s">
        <v>474</v>
      </c>
    </row>
    <row r="146" spans="2:2" x14ac:dyDescent="0.25">
      <c r="B146" s="10" t="s">
        <v>475</v>
      </c>
    </row>
    <row r="151" spans="2:2" x14ac:dyDescent="0.25">
      <c r="B151" s="10" t="s">
        <v>476</v>
      </c>
    </row>
    <row r="152" spans="2:2" x14ac:dyDescent="0.25">
      <c r="B152" s="10"/>
    </row>
    <row r="153" spans="2:2" x14ac:dyDescent="0.25">
      <c r="B153" s="10">
        <f>Worksheet!D15</f>
        <v>0</v>
      </c>
    </row>
    <row r="154" spans="2:2" x14ac:dyDescent="0.25">
      <c r="B154" s="10"/>
    </row>
    <row r="162" spans="2:10" x14ac:dyDescent="0.25">
      <c r="B162" s="10" t="s">
        <v>477</v>
      </c>
      <c r="F162" s="10" t="s">
        <v>478</v>
      </c>
    </row>
    <row r="163" spans="2:10" x14ac:dyDescent="0.25">
      <c r="B163" s="10" t="s">
        <v>479</v>
      </c>
      <c r="F163" s="115" t="s">
        <v>480</v>
      </c>
    </row>
    <row r="164" spans="2:10" x14ac:dyDescent="0.25">
      <c r="B164" s="10" t="s">
        <v>481</v>
      </c>
      <c r="F164" s="115" t="s">
        <v>482</v>
      </c>
    </row>
    <row r="165" spans="2:10" x14ac:dyDescent="0.25">
      <c r="J165" s="107" t="s">
        <v>483</v>
      </c>
    </row>
  </sheetData>
  <hyperlinks>
    <hyperlink ref="F163" r:id="rId1"/>
    <hyperlink ref="F164" r:id="rId2"/>
  </hyperlinks>
  <pageMargins left="0.31527777777777799" right="0.31527777777777799" top="0" bottom="0" header="0.51180555555555496" footer="0.51180555555555496"/>
  <pageSetup paperSize="0" scale="0" firstPageNumber="0" orientation="portrait" usePrinterDefaults="0" horizontalDpi="0" verticalDpi="0" copies="0"/>
  <drawing r:id="rId3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Worksheet</vt:lpstr>
      <vt:lpstr>KC-Kunststof</vt:lpstr>
      <vt:lpstr>KC-Hout</vt:lpstr>
      <vt:lpstr>KC-Aluminium</vt:lpstr>
      <vt:lpstr>BENELUX- Kunststof</vt:lpstr>
      <vt:lpstr>BENELUX- Hout</vt:lpstr>
      <vt:lpstr>BENELUX- Aluminium</vt:lpstr>
    </vt:vector>
  </TitlesOfParts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>Untitled Spreadsheet</dc:title>
  <dc:creator>Unknown Creator</dc:creator>
  <cp:lastModifiedBy>sushant</cp:lastModifiedBy>
  <cp:revision>0</cp:revision>
  <cp:lastPrinted>2016-05-29T12:55:41Z</cp:lastPrinted>
  <dcterms:created xsi:type="dcterms:W3CDTF">2016-05-25T06:19:05Z</dcterms:created>
  <dcterms:modified xsi:type="dcterms:W3CDTF">2016-06-30T08:39:17Z</dcterms:modified>
  <dc:language>en-IN</dc:language>
</cp:coreProperties>
</file>